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2"/>
  </bookViews>
  <sheets>
    <sheet name="INSTRUCTION" sheetId="4" r:id="rId1"/>
    <sheet name="Sheet1 (2)" sheetId="6" r:id="rId2"/>
    <sheet name="Sheet1" sheetId="1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Table16[[#Headers],[BALANCE]]</definedName>
    <definedName name="BALANCE_1">Table1[[#Headers],[BALANCE]]</definedName>
    <definedName name="_xlnm.Print_Titles" localSheetId="2">Sheet1!$1:$9</definedName>
    <definedName name="_xlnm.Print_Titles" localSheetId="1">'Sheet1 (2)'!$1:$9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7" i="1" l="1"/>
  <c r="G687" i="1" l="1"/>
  <c r="G689" i="1" l="1"/>
  <c r="G692" i="1" l="1"/>
  <c r="G696" i="1" l="1"/>
  <c r="G698" i="1" l="1"/>
  <c r="G700" i="1" l="1"/>
  <c r="G702" i="1" l="1"/>
  <c r="G705" i="1" l="1"/>
  <c r="G708" i="1" l="1"/>
  <c r="G711" i="1" l="1"/>
  <c r="G722" i="1" l="1"/>
  <c r="G721" i="1" l="1"/>
  <c r="G704" i="1" l="1"/>
  <c r="G717" i="1"/>
  <c r="G710" i="1" l="1"/>
  <c r="G714" i="1"/>
  <c r="G716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07" i="1"/>
  <c r="L712" i="6"/>
  <c r="G712" i="6"/>
  <c r="L711" i="6"/>
  <c r="G711" i="6"/>
  <c r="L710" i="6"/>
  <c r="G710" i="6"/>
  <c r="L709" i="6"/>
  <c r="G709" i="6"/>
  <c r="L708" i="6"/>
  <c r="G708" i="6"/>
  <c r="L707" i="6"/>
  <c r="G707" i="6"/>
  <c r="L706" i="6"/>
  <c r="G706" i="6"/>
  <c r="L705" i="6"/>
  <c r="G705" i="6"/>
  <c r="L704" i="6"/>
  <c r="G704" i="6"/>
  <c r="L703" i="6"/>
  <c r="G703" i="6"/>
  <c r="L702" i="6"/>
  <c r="G702" i="6"/>
  <c r="L701" i="6"/>
  <c r="G701" i="6"/>
  <c r="L700" i="6"/>
  <c r="G700" i="6"/>
  <c r="L699" i="6"/>
  <c r="G699" i="6"/>
  <c r="L698" i="6"/>
  <c r="G698" i="6"/>
  <c r="L697" i="6"/>
  <c r="G697" i="6"/>
  <c r="L696" i="6"/>
  <c r="G696" i="6"/>
  <c r="L695" i="6"/>
  <c r="G695" i="6"/>
  <c r="L694" i="6"/>
  <c r="G694" i="6"/>
  <c r="L693" i="6"/>
  <c r="G693" i="6"/>
  <c r="L692" i="6"/>
  <c r="G692" i="6"/>
  <c r="L691" i="6"/>
  <c r="G691" i="6"/>
  <c r="L690" i="6"/>
  <c r="G690" i="6"/>
  <c r="L689" i="6"/>
  <c r="G689" i="6"/>
  <c r="L688" i="6"/>
  <c r="G688" i="6"/>
  <c r="L687" i="6"/>
  <c r="G687" i="6"/>
  <c r="L686" i="6"/>
  <c r="G686" i="6"/>
  <c r="L685" i="6"/>
  <c r="G685" i="6"/>
  <c r="L684" i="6"/>
  <c r="G684" i="6"/>
  <c r="L683" i="6"/>
  <c r="G683" i="6"/>
  <c r="L682" i="6"/>
  <c r="G682" i="6"/>
  <c r="L681" i="6"/>
  <c r="G681" i="6"/>
  <c r="L680" i="6"/>
  <c r="G680" i="6"/>
  <c r="L679" i="6"/>
  <c r="G679" i="6"/>
  <c r="L678" i="6"/>
  <c r="G678" i="6"/>
  <c r="L677" i="6"/>
  <c r="G677" i="6"/>
  <c r="L676" i="6"/>
  <c r="G676" i="6"/>
  <c r="L675" i="6"/>
  <c r="G675" i="6"/>
  <c r="L674" i="6"/>
  <c r="G674" i="6"/>
  <c r="L673" i="6"/>
  <c r="G673" i="6"/>
  <c r="L672" i="6"/>
  <c r="G672" i="6"/>
  <c r="L671" i="6"/>
  <c r="G671" i="6"/>
  <c r="L670" i="6"/>
  <c r="G670" i="6"/>
  <c r="L669" i="6"/>
  <c r="G669" i="6"/>
  <c r="L668" i="6"/>
  <c r="G668" i="6"/>
  <c r="L667" i="6"/>
  <c r="G667" i="6"/>
  <c r="L666" i="6"/>
  <c r="G666" i="6"/>
  <c r="L665" i="6"/>
  <c r="G665" i="6"/>
  <c r="L664" i="6"/>
  <c r="G664" i="6"/>
  <c r="L663" i="6"/>
  <c r="G663" i="6"/>
  <c r="L662" i="6"/>
  <c r="G662" i="6"/>
  <c r="L661" i="6"/>
  <c r="G661" i="6"/>
  <c r="L660" i="6"/>
  <c r="G660" i="6"/>
  <c r="L659" i="6"/>
  <c r="G659" i="6"/>
  <c r="L658" i="6"/>
  <c r="G658" i="6"/>
  <c r="L657" i="6"/>
  <c r="G657" i="6"/>
  <c r="L656" i="6"/>
  <c r="G656" i="6"/>
  <c r="L655" i="6"/>
  <c r="G655" i="6"/>
  <c r="L654" i="6"/>
  <c r="G654" i="6"/>
  <c r="L653" i="6"/>
  <c r="G653" i="6"/>
  <c r="L652" i="6"/>
  <c r="G652" i="6"/>
  <c r="L651" i="6"/>
  <c r="G651" i="6"/>
  <c r="L650" i="6"/>
  <c r="G650" i="6"/>
  <c r="L649" i="6"/>
  <c r="G649" i="6"/>
  <c r="L648" i="6"/>
  <c r="G648" i="6"/>
  <c r="L647" i="6"/>
  <c r="G647" i="6"/>
  <c r="L646" i="6"/>
  <c r="G646" i="6"/>
  <c r="L645" i="6"/>
  <c r="G645" i="6"/>
  <c r="L644" i="6"/>
  <c r="G644" i="6"/>
  <c r="L643" i="6"/>
  <c r="G643" i="6"/>
  <c r="L642" i="6"/>
  <c r="G642" i="6"/>
  <c r="L641" i="6"/>
  <c r="G641" i="6"/>
  <c r="L640" i="6"/>
  <c r="G640" i="6"/>
  <c r="L639" i="6"/>
  <c r="G639" i="6"/>
  <c r="L638" i="6"/>
  <c r="G638" i="6"/>
  <c r="L637" i="6"/>
  <c r="G637" i="6"/>
  <c r="L636" i="6"/>
  <c r="G636" i="6"/>
  <c r="L635" i="6"/>
  <c r="G635" i="6"/>
  <c r="L634" i="6"/>
  <c r="G634" i="6"/>
  <c r="L633" i="6"/>
  <c r="G633" i="6"/>
  <c r="L632" i="6"/>
  <c r="G632" i="6"/>
  <c r="L631" i="6"/>
  <c r="G631" i="6"/>
  <c r="L630" i="6"/>
  <c r="G630" i="6"/>
  <c r="L629" i="6"/>
  <c r="G629" i="6"/>
  <c r="L628" i="6"/>
  <c r="G628" i="6"/>
  <c r="L627" i="6"/>
  <c r="G627" i="6"/>
  <c r="L626" i="6"/>
  <c r="G626" i="6"/>
  <c r="L625" i="6"/>
  <c r="G625" i="6"/>
  <c r="L624" i="6"/>
  <c r="G624" i="6"/>
  <c r="L623" i="6"/>
  <c r="G623" i="6"/>
  <c r="L622" i="6"/>
  <c r="G622" i="6"/>
  <c r="L621" i="6"/>
  <c r="G621" i="6"/>
  <c r="L620" i="6"/>
  <c r="G620" i="6"/>
  <c r="L619" i="6"/>
  <c r="G619" i="6"/>
  <c r="L618" i="6"/>
  <c r="G618" i="6"/>
  <c r="L617" i="6"/>
  <c r="G617" i="6"/>
  <c r="L616" i="6"/>
  <c r="G616" i="6"/>
  <c r="L615" i="6"/>
  <c r="G615" i="6"/>
  <c r="L614" i="6"/>
  <c r="G614" i="6"/>
  <c r="L613" i="6"/>
  <c r="G613" i="6"/>
  <c r="L612" i="6"/>
  <c r="G612" i="6"/>
  <c r="L611" i="6"/>
  <c r="G611" i="6"/>
  <c r="L610" i="6"/>
  <c r="G610" i="6"/>
  <c r="L609" i="6"/>
  <c r="G609" i="6"/>
  <c r="L608" i="6"/>
  <c r="G608" i="6"/>
  <c r="L607" i="6"/>
  <c r="G607" i="6"/>
  <c r="L606" i="6"/>
  <c r="G606" i="6"/>
  <c r="L605" i="6"/>
  <c r="G605" i="6"/>
  <c r="L604" i="6"/>
  <c r="G604" i="6"/>
  <c r="L603" i="6"/>
  <c r="G603" i="6"/>
  <c r="L602" i="6"/>
  <c r="G602" i="6"/>
  <c r="L601" i="6"/>
  <c r="G601" i="6"/>
  <c r="L600" i="6"/>
  <c r="G600" i="6"/>
  <c r="L599" i="6"/>
  <c r="G599" i="6"/>
  <c r="L598" i="6"/>
  <c r="G598" i="6"/>
  <c r="L597" i="6"/>
  <c r="G597" i="6"/>
  <c r="L596" i="6"/>
  <c r="G596" i="6"/>
  <c r="L595" i="6"/>
  <c r="G595" i="6"/>
  <c r="L594" i="6"/>
  <c r="G594" i="6"/>
  <c r="L593" i="6"/>
  <c r="G593" i="6"/>
  <c r="L592" i="6"/>
  <c r="G592" i="6"/>
  <c r="L591" i="6"/>
  <c r="G591" i="6"/>
  <c r="L590" i="6"/>
  <c r="G590" i="6"/>
  <c r="L589" i="6"/>
  <c r="G589" i="6"/>
  <c r="L588" i="6"/>
  <c r="G588" i="6"/>
  <c r="L587" i="6"/>
  <c r="G587" i="6"/>
  <c r="L586" i="6"/>
  <c r="G586" i="6"/>
  <c r="L585" i="6"/>
  <c r="G585" i="6"/>
  <c r="L584" i="6"/>
  <c r="G584" i="6"/>
  <c r="L583" i="6"/>
  <c r="G583" i="6"/>
  <c r="L582" i="6"/>
  <c r="G582" i="6"/>
  <c r="L581" i="6"/>
  <c r="G581" i="6"/>
  <c r="L580" i="6"/>
  <c r="G580" i="6"/>
  <c r="L579" i="6"/>
  <c r="G579" i="6"/>
  <c r="L578" i="6"/>
  <c r="G578" i="6"/>
  <c r="L577" i="6"/>
  <c r="G577" i="6"/>
  <c r="L576" i="6"/>
  <c r="G576" i="6"/>
  <c r="L575" i="6"/>
  <c r="G575" i="6"/>
  <c r="L574" i="6"/>
  <c r="G574" i="6"/>
  <c r="L573" i="6"/>
  <c r="G573" i="6"/>
  <c r="L572" i="6"/>
  <c r="G572" i="6"/>
  <c r="L571" i="6"/>
  <c r="G571" i="6"/>
  <c r="L570" i="6"/>
  <c r="G570" i="6"/>
  <c r="L569" i="6"/>
  <c r="G569" i="6"/>
  <c r="L568" i="6"/>
  <c r="G568" i="6"/>
  <c r="L567" i="6"/>
  <c r="G567" i="6"/>
  <c r="L566" i="6"/>
  <c r="G566" i="6"/>
  <c r="L565" i="6"/>
  <c r="G565" i="6"/>
  <c r="L564" i="6"/>
  <c r="G564" i="6"/>
  <c r="L563" i="6"/>
  <c r="G563" i="6"/>
  <c r="L562" i="6"/>
  <c r="G562" i="6"/>
  <c r="L561" i="6"/>
  <c r="G561" i="6"/>
  <c r="L560" i="6"/>
  <c r="G560" i="6"/>
  <c r="L559" i="6"/>
  <c r="G559" i="6"/>
  <c r="L558" i="6"/>
  <c r="G558" i="6"/>
  <c r="L557" i="6"/>
  <c r="G557" i="6"/>
  <c r="L556" i="6"/>
  <c r="G556" i="6"/>
  <c r="L555" i="6"/>
  <c r="G555" i="6"/>
  <c r="L554" i="6"/>
  <c r="G554" i="6"/>
  <c r="L553" i="6"/>
  <c r="G553" i="6"/>
  <c r="L552" i="6"/>
  <c r="G552" i="6"/>
  <c r="L551" i="6"/>
  <c r="G551" i="6"/>
  <c r="L550" i="6"/>
  <c r="G550" i="6"/>
  <c r="L549" i="6"/>
  <c r="G549" i="6"/>
  <c r="L548" i="6"/>
  <c r="G548" i="6"/>
  <c r="L547" i="6"/>
  <c r="G547" i="6"/>
  <c r="L546" i="6"/>
  <c r="G546" i="6"/>
  <c r="L545" i="6"/>
  <c r="G545" i="6"/>
  <c r="L544" i="6"/>
  <c r="G544" i="6"/>
  <c r="L543" i="6"/>
  <c r="G543" i="6"/>
  <c r="L542" i="6"/>
  <c r="G542" i="6"/>
  <c r="L541" i="6"/>
  <c r="G541" i="6"/>
  <c r="L540" i="6"/>
  <c r="G540" i="6"/>
  <c r="L539" i="6"/>
  <c r="G539" i="6"/>
  <c r="L538" i="6"/>
  <c r="G538" i="6"/>
  <c r="L537" i="6"/>
  <c r="G537" i="6"/>
  <c r="L536" i="6"/>
  <c r="G536" i="6"/>
  <c r="L535" i="6"/>
  <c r="G535" i="6"/>
  <c r="L534" i="6"/>
  <c r="G534" i="6"/>
  <c r="L533" i="6"/>
  <c r="G533" i="6"/>
  <c r="L532" i="6"/>
  <c r="G532" i="6"/>
  <c r="L531" i="6"/>
  <c r="G531" i="6"/>
  <c r="L530" i="6"/>
  <c r="G530" i="6"/>
  <c r="L529" i="6"/>
  <c r="G529" i="6"/>
  <c r="L528" i="6"/>
  <c r="G528" i="6"/>
  <c r="L527" i="6"/>
  <c r="G527" i="6"/>
  <c r="L526" i="6"/>
  <c r="G526" i="6"/>
  <c r="L525" i="6"/>
  <c r="G525" i="6"/>
  <c r="L524" i="6"/>
  <c r="G524" i="6"/>
  <c r="L523" i="6"/>
  <c r="G523" i="6"/>
  <c r="L522" i="6"/>
  <c r="G522" i="6"/>
  <c r="L521" i="6"/>
  <c r="G521" i="6"/>
  <c r="L520" i="6"/>
  <c r="G520" i="6"/>
  <c r="L519" i="6"/>
  <c r="G519" i="6"/>
  <c r="L518" i="6"/>
  <c r="G518" i="6"/>
  <c r="L517" i="6"/>
  <c r="G517" i="6"/>
  <c r="L516" i="6"/>
  <c r="G516" i="6"/>
  <c r="L515" i="6"/>
  <c r="G515" i="6"/>
  <c r="L514" i="6"/>
  <c r="G514" i="6"/>
  <c r="L513" i="6"/>
  <c r="G513" i="6"/>
  <c r="L512" i="6"/>
  <c r="G512" i="6"/>
  <c r="L511" i="6"/>
  <c r="G511" i="6"/>
  <c r="L510" i="6"/>
  <c r="G510" i="6"/>
  <c r="L509" i="6"/>
  <c r="G509" i="6"/>
  <c r="L508" i="6"/>
  <c r="G508" i="6"/>
  <c r="L507" i="6"/>
  <c r="G507" i="6"/>
  <c r="L506" i="6"/>
  <c r="G506" i="6"/>
  <c r="L505" i="6"/>
  <c r="G505" i="6"/>
  <c r="L504" i="6"/>
  <c r="G504" i="6"/>
  <c r="L503" i="6"/>
  <c r="G503" i="6"/>
  <c r="L502" i="6"/>
  <c r="G502" i="6"/>
  <c r="L501" i="6"/>
  <c r="G501" i="6"/>
  <c r="L500" i="6"/>
  <c r="G500" i="6"/>
  <c r="L499" i="6"/>
  <c r="G499" i="6"/>
  <c r="L498" i="6"/>
  <c r="G498" i="6"/>
  <c r="L497" i="6"/>
  <c r="G497" i="6"/>
  <c r="L496" i="6"/>
  <c r="G496" i="6"/>
  <c r="L495" i="6"/>
  <c r="G495" i="6"/>
  <c r="L494" i="6"/>
  <c r="G494" i="6"/>
  <c r="L493" i="6"/>
  <c r="G493" i="6"/>
  <c r="L492" i="6"/>
  <c r="G492" i="6"/>
  <c r="L491" i="6"/>
  <c r="G491" i="6"/>
  <c r="L490" i="6"/>
  <c r="G490" i="6"/>
  <c r="L489" i="6"/>
  <c r="G489" i="6"/>
  <c r="L488" i="6"/>
  <c r="G488" i="6"/>
  <c r="L487" i="6"/>
  <c r="G487" i="6"/>
  <c r="L486" i="6"/>
  <c r="G486" i="6"/>
  <c r="L485" i="6"/>
  <c r="G485" i="6"/>
  <c r="L484" i="6"/>
  <c r="G484" i="6"/>
  <c r="L483" i="6"/>
  <c r="G483" i="6"/>
  <c r="L482" i="6"/>
  <c r="G482" i="6"/>
  <c r="L481" i="6"/>
  <c r="G481" i="6"/>
  <c r="L480" i="6"/>
  <c r="G480" i="6"/>
  <c r="L479" i="6"/>
  <c r="G479" i="6"/>
  <c r="L478" i="6"/>
  <c r="G478" i="6"/>
  <c r="L477" i="6"/>
  <c r="G477" i="6"/>
  <c r="L476" i="6"/>
  <c r="G476" i="6"/>
  <c r="L475" i="6"/>
  <c r="G475" i="6"/>
  <c r="L474" i="6"/>
  <c r="G474" i="6"/>
  <c r="L473" i="6"/>
  <c r="G473" i="6"/>
  <c r="L472" i="6"/>
  <c r="G472" i="6"/>
  <c r="L471" i="6"/>
  <c r="G471" i="6"/>
  <c r="L470" i="6"/>
  <c r="G470" i="6"/>
  <c r="L469" i="6"/>
  <c r="G469" i="6"/>
  <c r="L468" i="6"/>
  <c r="G468" i="6"/>
  <c r="L467" i="6"/>
  <c r="G467" i="6"/>
  <c r="L466" i="6"/>
  <c r="G466" i="6"/>
  <c r="L465" i="6"/>
  <c r="G465" i="6"/>
  <c r="L464" i="6"/>
  <c r="G464" i="6"/>
  <c r="L463" i="6"/>
  <c r="G463" i="6"/>
  <c r="L462" i="6"/>
  <c r="G462" i="6"/>
  <c r="L461" i="6"/>
  <c r="G461" i="6"/>
  <c r="L460" i="6"/>
  <c r="G460" i="6"/>
  <c r="L459" i="6"/>
  <c r="G459" i="6"/>
  <c r="L458" i="6"/>
  <c r="G458" i="6"/>
  <c r="L457" i="6"/>
  <c r="G457" i="6"/>
  <c r="L456" i="6"/>
  <c r="G456" i="6"/>
  <c r="L455" i="6"/>
  <c r="G455" i="6"/>
  <c r="L454" i="6"/>
  <c r="G454" i="6"/>
  <c r="L453" i="6"/>
  <c r="G453" i="6"/>
  <c r="L452" i="6"/>
  <c r="G452" i="6"/>
  <c r="L451" i="6"/>
  <c r="G451" i="6"/>
  <c r="L450" i="6"/>
  <c r="G450" i="6"/>
  <c r="L449" i="6"/>
  <c r="G449" i="6"/>
  <c r="L448" i="6"/>
  <c r="G448" i="6"/>
  <c r="L447" i="6"/>
  <c r="G447" i="6"/>
  <c r="L446" i="6"/>
  <c r="G446" i="6"/>
  <c r="L445" i="6"/>
  <c r="G445" i="6"/>
  <c r="L444" i="6"/>
  <c r="G444" i="6"/>
  <c r="L443" i="6"/>
  <c r="G443" i="6"/>
  <c r="L442" i="6"/>
  <c r="G442" i="6"/>
  <c r="L441" i="6"/>
  <c r="G441" i="6"/>
  <c r="L440" i="6"/>
  <c r="G440" i="6"/>
  <c r="L439" i="6"/>
  <c r="G439" i="6"/>
  <c r="L438" i="6"/>
  <c r="G438" i="6"/>
  <c r="L437" i="6"/>
  <c r="G437" i="6"/>
  <c r="L436" i="6"/>
  <c r="G436" i="6"/>
  <c r="L435" i="6"/>
  <c r="G435" i="6"/>
  <c r="L434" i="6"/>
  <c r="G434" i="6"/>
  <c r="L433" i="6"/>
  <c r="G433" i="6"/>
  <c r="L432" i="6"/>
  <c r="G432" i="6"/>
  <c r="L431" i="6"/>
  <c r="G431" i="6"/>
  <c r="L430" i="6"/>
  <c r="G430" i="6"/>
  <c r="L429" i="6"/>
  <c r="G429" i="6"/>
  <c r="L428" i="6"/>
  <c r="G428" i="6"/>
  <c r="L427" i="6"/>
  <c r="G427" i="6"/>
  <c r="L426" i="6"/>
  <c r="G426" i="6"/>
  <c r="L425" i="6"/>
  <c r="G425" i="6"/>
  <c r="L424" i="6"/>
  <c r="G424" i="6"/>
  <c r="L423" i="6"/>
  <c r="G423" i="6"/>
  <c r="L422" i="6"/>
  <c r="G422" i="6"/>
  <c r="L421" i="6"/>
  <c r="G421" i="6"/>
  <c r="L420" i="6"/>
  <c r="G420" i="6"/>
  <c r="L419" i="6"/>
  <c r="G419" i="6"/>
  <c r="L418" i="6"/>
  <c r="G418" i="6"/>
  <c r="L417" i="6"/>
  <c r="G417" i="6"/>
  <c r="L416" i="6"/>
  <c r="G416" i="6"/>
  <c r="L415" i="6"/>
  <c r="G415" i="6"/>
  <c r="L414" i="6"/>
  <c r="G414" i="6"/>
  <c r="L413" i="6"/>
  <c r="G413" i="6"/>
  <c r="L412" i="6"/>
  <c r="G412" i="6"/>
  <c r="L411" i="6"/>
  <c r="G411" i="6"/>
  <c r="L410" i="6"/>
  <c r="G410" i="6"/>
  <c r="L409" i="6"/>
  <c r="G409" i="6"/>
  <c r="L408" i="6"/>
  <c r="G408" i="6"/>
  <c r="L407" i="6"/>
  <c r="G407" i="6"/>
  <c r="L406" i="6"/>
  <c r="G406" i="6"/>
  <c r="L405" i="6"/>
  <c r="G405" i="6"/>
  <c r="L404" i="6"/>
  <c r="G404" i="6"/>
  <c r="L403" i="6"/>
  <c r="G403" i="6"/>
  <c r="L402" i="6"/>
  <c r="G402" i="6"/>
  <c r="L401" i="6"/>
  <c r="G401" i="6"/>
  <c r="L400" i="6"/>
  <c r="G400" i="6"/>
  <c r="L399" i="6"/>
  <c r="G399" i="6"/>
  <c r="L398" i="6"/>
  <c r="G398" i="6"/>
  <c r="L397" i="6"/>
  <c r="G397" i="6"/>
  <c r="L396" i="6"/>
  <c r="G396" i="6"/>
  <c r="L395" i="6"/>
  <c r="G395" i="6"/>
  <c r="L394" i="6"/>
  <c r="G394" i="6"/>
  <c r="L393" i="6"/>
  <c r="G393" i="6"/>
  <c r="L392" i="6"/>
  <c r="G392" i="6"/>
  <c r="L391" i="6"/>
  <c r="G391" i="6"/>
  <c r="L390" i="6"/>
  <c r="G390" i="6"/>
  <c r="L389" i="6"/>
  <c r="G389" i="6"/>
  <c r="L388" i="6"/>
  <c r="G388" i="6"/>
  <c r="L387" i="6"/>
  <c r="G387" i="6"/>
  <c r="L386" i="6"/>
  <c r="G386" i="6"/>
  <c r="L385" i="6"/>
  <c r="G385" i="6"/>
  <c r="L384" i="6"/>
  <c r="G384" i="6"/>
  <c r="L383" i="6"/>
  <c r="G383" i="6"/>
  <c r="L382" i="6"/>
  <c r="G382" i="6"/>
  <c r="L381" i="6"/>
  <c r="G381" i="6"/>
  <c r="L380" i="6"/>
  <c r="G380" i="6"/>
  <c r="L379" i="6"/>
  <c r="G379" i="6"/>
  <c r="L378" i="6"/>
  <c r="G378" i="6"/>
  <c r="L377" i="6"/>
  <c r="G377" i="6"/>
  <c r="L376" i="6"/>
  <c r="G376" i="6"/>
  <c r="L375" i="6"/>
  <c r="G375" i="6"/>
  <c r="L374" i="6"/>
  <c r="G374" i="6"/>
  <c r="L373" i="6"/>
  <c r="G373" i="6"/>
  <c r="L372" i="6"/>
  <c r="G372" i="6"/>
  <c r="L371" i="6"/>
  <c r="G371" i="6"/>
  <c r="L370" i="6"/>
  <c r="G370" i="6"/>
  <c r="L369" i="6"/>
  <c r="G369" i="6"/>
  <c r="L368" i="6"/>
  <c r="G368" i="6"/>
  <c r="L367" i="6"/>
  <c r="G367" i="6"/>
  <c r="L366" i="6"/>
  <c r="G366" i="6"/>
  <c r="L365" i="6"/>
  <c r="G365" i="6"/>
  <c r="L364" i="6"/>
  <c r="G364" i="6"/>
  <c r="L363" i="6"/>
  <c r="G363" i="6"/>
  <c r="L362" i="6"/>
  <c r="G362" i="6"/>
  <c r="L361" i="6"/>
  <c r="G361" i="6"/>
  <c r="L360" i="6"/>
  <c r="G360" i="6"/>
  <c r="L359" i="6"/>
  <c r="G359" i="6"/>
  <c r="L358" i="6"/>
  <c r="G358" i="6"/>
  <c r="L357" i="6"/>
  <c r="G357" i="6"/>
  <c r="L356" i="6"/>
  <c r="G356" i="6"/>
  <c r="L355" i="6"/>
  <c r="G355" i="6"/>
  <c r="L354" i="6"/>
  <c r="G354" i="6"/>
  <c r="L353" i="6"/>
  <c r="G353" i="6"/>
  <c r="L352" i="6"/>
  <c r="G352" i="6"/>
  <c r="L351" i="6"/>
  <c r="G351" i="6"/>
  <c r="L350" i="6"/>
  <c r="G350" i="6"/>
  <c r="L349" i="6"/>
  <c r="G349" i="6"/>
  <c r="L348" i="6"/>
  <c r="G348" i="6"/>
  <c r="L347" i="6"/>
  <c r="G347" i="6"/>
  <c r="L346" i="6"/>
  <c r="G346" i="6"/>
  <c r="L345" i="6"/>
  <c r="G345" i="6"/>
  <c r="L344" i="6"/>
  <c r="G344" i="6"/>
  <c r="L343" i="6"/>
  <c r="G343" i="6"/>
  <c r="L342" i="6"/>
  <c r="G342" i="6"/>
  <c r="L341" i="6"/>
  <c r="G341" i="6"/>
  <c r="L340" i="6"/>
  <c r="G340" i="6"/>
  <c r="L339" i="6"/>
  <c r="G339" i="6"/>
  <c r="L338" i="6"/>
  <c r="G338" i="6"/>
  <c r="L337" i="6"/>
  <c r="G337" i="6"/>
  <c r="L336" i="6"/>
  <c r="G336" i="6"/>
  <c r="L335" i="6"/>
  <c r="G335" i="6"/>
  <c r="L334" i="6"/>
  <c r="G334" i="6"/>
  <c r="L333" i="6"/>
  <c r="G333" i="6"/>
  <c r="L332" i="6"/>
  <c r="G332" i="6"/>
  <c r="L331" i="6"/>
  <c r="G331" i="6"/>
  <c r="L330" i="6"/>
  <c r="G330" i="6"/>
  <c r="L329" i="6"/>
  <c r="G329" i="6"/>
  <c r="L328" i="6"/>
  <c r="G328" i="6"/>
  <c r="L327" i="6"/>
  <c r="G327" i="6"/>
  <c r="L326" i="6"/>
  <c r="G326" i="6"/>
  <c r="L325" i="6"/>
  <c r="G325" i="6"/>
  <c r="L324" i="6"/>
  <c r="G324" i="6"/>
  <c r="L323" i="6"/>
  <c r="G323" i="6"/>
  <c r="L322" i="6"/>
  <c r="G322" i="6"/>
  <c r="L321" i="6"/>
  <c r="G321" i="6"/>
  <c r="L320" i="6"/>
  <c r="G320" i="6"/>
  <c r="L319" i="6"/>
  <c r="G319" i="6"/>
  <c r="L318" i="6"/>
  <c r="G318" i="6"/>
  <c r="L317" i="6"/>
  <c r="G317" i="6"/>
  <c r="L316" i="6"/>
  <c r="G316" i="6"/>
  <c r="L315" i="6"/>
  <c r="G315" i="6"/>
  <c r="L314" i="6"/>
  <c r="G314" i="6"/>
  <c r="L313" i="6"/>
  <c r="G313" i="6"/>
  <c r="L312" i="6"/>
  <c r="G312" i="6"/>
  <c r="L311" i="6"/>
  <c r="G311" i="6"/>
  <c r="L310" i="6"/>
  <c r="G310" i="6"/>
  <c r="L309" i="6"/>
  <c r="G309" i="6"/>
  <c r="L308" i="6"/>
  <c r="G308" i="6"/>
  <c r="L307" i="6"/>
  <c r="G307" i="6"/>
  <c r="L306" i="6"/>
  <c r="G306" i="6"/>
  <c r="L305" i="6"/>
  <c r="G305" i="6"/>
  <c r="L304" i="6"/>
  <c r="G304" i="6"/>
  <c r="L303" i="6"/>
  <c r="G303" i="6"/>
  <c r="L302" i="6"/>
  <c r="G302" i="6"/>
  <c r="L301" i="6"/>
  <c r="G301" i="6"/>
  <c r="L300" i="6"/>
  <c r="G300" i="6"/>
  <c r="L299" i="6"/>
  <c r="G299" i="6"/>
  <c r="L298" i="6"/>
  <c r="G298" i="6"/>
  <c r="L297" i="6"/>
  <c r="G297" i="6"/>
  <c r="L296" i="6"/>
  <c r="G296" i="6"/>
  <c r="L295" i="6"/>
  <c r="G295" i="6"/>
  <c r="L294" i="6"/>
  <c r="G294" i="6"/>
  <c r="L293" i="6"/>
  <c r="G293" i="6"/>
  <c r="L292" i="6"/>
  <c r="G292" i="6"/>
  <c r="L291" i="6"/>
  <c r="G291" i="6"/>
  <c r="L290" i="6"/>
  <c r="G290" i="6"/>
  <c r="L289" i="6"/>
  <c r="G289" i="6"/>
  <c r="L288" i="6"/>
  <c r="G288" i="6"/>
  <c r="L287" i="6"/>
  <c r="G287" i="6"/>
  <c r="L286" i="6"/>
  <c r="G286" i="6"/>
  <c r="L285" i="6"/>
  <c r="G285" i="6"/>
  <c r="L284" i="6"/>
  <c r="G284" i="6"/>
  <c r="L283" i="6"/>
  <c r="G283" i="6"/>
  <c r="L282" i="6"/>
  <c r="G282" i="6"/>
  <c r="L281" i="6"/>
  <c r="G281" i="6"/>
  <c r="L280" i="6"/>
  <c r="G280" i="6"/>
  <c r="L279" i="6"/>
  <c r="G279" i="6"/>
  <c r="L278" i="6"/>
  <c r="G278" i="6"/>
  <c r="L277" i="6"/>
  <c r="G277" i="6"/>
  <c r="L276" i="6"/>
  <c r="G276" i="6"/>
  <c r="L275" i="6"/>
  <c r="G275" i="6"/>
  <c r="L274" i="6"/>
  <c r="G274" i="6"/>
  <c r="L273" i="6"/>
  <c r="G273" i="6"/>
  <c r="L272" i="6"/>
  <c r="G272" i="6"/>
  <c r="L271" i="6"/>
  <c r="G271" i="6"/>
  <c r="L270" i="6"/>
  <c r="G270" i="6"/>
  <c r="L269" i="6"/>
  <c r="G269" i="6"/>
  <c r="L268" i="6"/>
  <c r="G268" i="6"/>
  <c r="L267" i="6"/>
  <c r="G267" i="6"/>
  <c r="L266" i="6"/>
  <c r="G266" i="6"/>
  <c r="L265" i="6"/>
  <c r="G265" i="6"/>
  <c r="L264" i="6"/>
  <c r="G264" i="6"/>
  <c r="L263" i="6"/>
  <c r="G263" i="6"/>
  <c r="L262" i="6"/>
  <c r="G262" i="6"/>
  <c r="L261" i="6"/>
  <c r="G261" i="6"/>
  <c r="L260" i="6"/>
  <c r="G260" i="6"/>
  <c r="L259" i="6"/>
  <c r="G259" i="6"/>
  <c r="L258" i="6"/>
  <c r="G258" i="6"/>
  <c r="L257" i="6"/>
  <c r="G257" i="6"/>
  <c r="L256" i="6"/>
  <c r="G256" i="6"/>
  <c r="L255" i="6"/>
  <c r="G255" i="6"/>
  <c r="L254" i="6"/>
  <c r="G254" i="6"/>
  <c r="L253" i="6"/>
  <c r="G253" i="6"/>
  <c r="L252" i="6"/>
  <c r="G252" i="6"/>
  <c r="L251" i="6"/>
  <c r="G251" i="6"/>
  <c r="L250" i="6"/>
  <c r="G250" i="6"/>
  <c r="L249" i="6"/>
  <c r="G249" i="6"/>
  <c r="L248" i="6"/>
  <c r="G248" i="6"/>
  <c r="L247" i="6"/>
  <c r="G247" i="6"/>
  <c r="L246" i="6"/>
  <c r="G246" i="6"/>
  <c r="L245" i="6"/>
  <c r="G245" i="6"/>
  <c r="L244" i="6"/>
  <c r="G244" i="6"/>
  <c r="L243" i="6"/>
  <c r="G243" i="6"/>
  <c r="L242" i="6"/>
  <c r="G242" i="6"/>
  <c r="L241" i="6"/>
  <c r="G241" i="6"/>
  <c r="L240" i="6"/>
  <c r="G240" i="6"/>
  <c r="L239" i="6"/>
  <c r="G239" i="6"/>
  <c r="L238" i="6"/>
  <c r="G238" i="6"/>
  <c r="L237" i="6"/>
  <c r="G237" i="6"/>
  <c r="L236" i="6"/>
  <c r="G236" i="6"/>
  <c r="L235" i="6"/>
  <c r="G235" i="6"/>
  <c r="L234" i="6"/>
  <c r="G234" i="6"/>
  <c r="L233" i="6"/>
  <c r="G233" i="6"/>
  <c r="L232" i="6"/>
  <c r="G232" i="6"/>
  <c r="L231" i="6"/>
  <c r="G231" i="6"/>
  <c r="L230" i="6"/>
  <c r="G230" i="6"/>
  <c r="L229" i="6"/>
  <c r="G229" i="6"/>
  <c r="L228" i="6"/>
  <c r="G228" i="6"/>
  <c r="L227" i="6"/>
  <c r="G227" i="6"/>
  <c r="L226" i="6"/>
  <c r="G226" i="6"/>
  <c r="L225" i="6"/>
  <c r="G225" i="6"/>
  <c r="L224" i="6"/>
  <c r="G224" i="6"/>
  <c r="L223" i="6"/>
  <c r="G223" i="6"/>
  <c r="L222" i="6"/>
  <c r="G222" i="6"/>
  <c r="L221" i="6"/>
  <c r="G221" i="6"/>
  <c r="L220" i="6"/>
  <c r="G220" i="6"/>
  <c r="L219" i="6"/>
  <c r="G219" i="6"/>
  <c r="L218" i="6"/>
  <c r="G218" i="6"/>
  <c r="L217" i="6"/>
  <c r="G217" i="6"/>
  <c r="L216" i="6"/>
  <c r="G216" i="6"/>
  <c r="L215" i="6"/>
  <c r="G215" i="6"/>
  <c r="L214" i="6"/>
  <c r="G214" i="6"/>
  <c r="L213" i="6"/>
  <c r="G213" i="6"/>
  <c r="L212" i="6"/>
  <c r="G212" i="6"/>
  <c r="L211" i="6"/>
  <c r="G211" i="6"/>
  <c r="L210" i="6"/>
  <c r="G210" i="6"/>
  <c r="L209" i="6"/>
  <c r="G209" i="6"/>
  <c r="L208" i="6"/>
  <c r="G208" i="6"/>
  <c r="L207" i="6"/>
  <c r="G207" i="6"/>
  <c r="L206" i="6"/>
  <c r="G206" i="6"/>
  <c r="L205" i="6"/>
  <c r="G205" i="6"/>
  <c r="L204" i="6"/>
  <c r="G204" i="6"/>
  <c r="L203" i="6"/>
  <c r="G203" i="6"/>
  <c r="L202" i="6"/>
  <c r="G202" i="6"/>
  <c r="L201" i="6"/>
  <c r="G201" i="6"/>
  <c r="L200" i="6"/>
  <c r="G200" i="6"/>
  <c r="L199" i="6"/>
  <c r="G199" i="6"/>
  <c r="L198" i="6"/>
  <c r="G198" i="6"/>
  <c r="L197" i="6"/>
  <c r="G197" i="6"/>
  <c r="L196" i="6"/>
  <c r="G196" i="6"/>
  <c r="L195" i="6"/>
  <c r="G195" i="6"/>
  <c r="L194" i="6"/>
  <c r="G194" i="6"/>
  <c r="L193" i="6"/>
  <c r="G193" i="6"/>
  <c r="L192" i="6"/>
  <c r="G192" i="6"/>
  <c r="L191" i="6"/>
  <c r="G191" i="6"/>
  <c r="L190" i="6"/>
  <c r="G190" i="6"/>
  <c r="L189" i="6"/>
  <c r="G189" i="6"/>
  <c r="L188" i="6"/>
  <c r="G188" i="6"/>
  <c r="L187" i="6"/>
  <c r="G187" i="6"/>
  <c r="L186" i="6"/>
  <c r="G186" i="6"/>
  <c r="L185" i="6"/>
  <c r="G185" i="6"/>
  <c r="L184" i="6"/>
  <c r="G184" i="6"/>
  <c r="L183" i="6"/>
  <c r="G183" i="6"/>
  <c r="L182" i="6"/>
  <c r="G182" i="6"/>
  <c r="L181" i="6"/>
  <c r="G181" i="6"/>
  <c r="L180" i="6"/>
  <c r="G180" i="6"/>
  <c r="L179" i="6"/>
  <c r="G179" i="6"/>
  <c r="L178" i="6"/>
  <c r="G178" i="6"/>
  <c r="L177" i="6"/>
  <c r="G177" i="6"/>
  <c r="L176" i="6"/>
  <c r="G176" i="6"/>
  <c r="L175" i="6"/>
  <c r="G175" i="6"/>
  <c r="L174" i="6"/>
  <c r="G174" i="6"/>
  <c r="L173" i="6"/>
  <c r="G173" i="6"/>
  <c r="L172" i="6"/>
  <c r="G172" i="6"/>
  <c r="L171" i="6"/>
  <c r="G171" i="6"/>
  <c r="L170" i="6"/>
  <c r="G170" i="6"/>
  <c r="L169" i="6"/>
  <c r="G169" i="6"/>
  <c r="L168" i="6"/>
  <c r="G168" i="6"/>
  <c r="L167" i="6"/>
  <c r="G167" i="6"/>
  <c r="L166" i="6"/>
  <c r="G166" i="6"/>
  <c r="L165" i="6"/>
  <c r="G165" i="6"/>
  <c r="L164" i="6"/>
  <c r="G164" i="6"/>
  <c r="L163" i="6"/>
  <c r="G163" i="6"/>
  <c r="L162" i="6"/>
  <c r="G162" i="6"/>
  <c r="L161" i="6"/>
  <c r="G161" i="6"/>
  <c r="L160" i="6"/>
  <c r="G160" i="6"/>
  <c r="L159" i="6"/>
  <c r="G159" i="6"/>
  <c r="L158" i="6"/>
  <c r="G158" i="6"/>
  <c r="L157" i="6"/>
  <c r="G157" i="6"/>
  <c r="L156" i="6"/>
  <c r="G156" i="6"/>
  <c r="L155" i="6"/>
  <c r="G155" i="6"/>
  <c r="L154" i="6"/>
  <c r="G154" i="6"/>
  <c r="L153" i="6"/>
  <c r="G153" i="6"/>
  <c r="L152" i="6"/>
  <c r="G152" i="6"/>
  <c r="L151" i="6"/>
  <c r="G151" i="6"/>
  <c r="L150" i="6"/>
  <c r="G150" i="6"/>
  <c r="L149" i="6"/>
  <c r="G149" i="6"/>
  <c r="L148" i="6"/>
  <c r="G148" i="6"/>
  <c r="L147" i="6"/>
  <c r="G147" i="6"/>
  <c r="L146" i="6"/>
  <c r="G146" i="6"/>
  <c r="L145" i="6"/>
  <c r="G145" i="6"/>
  <c r="L144" i="6"/>
  <c r="G144" i="6"/>
  <c r="L143" i="6"/>
  <c r="G143" i="6"/>
  <c r="L142" i="6"/>
  <c r="G142" i="6"/>
  <c r="L141" i="6"/>
  <c r="G141" i="6"/>
  <c r="L140" i="6"/>
  <c r="G140" i="6"/>
  <c r="L139" i="6"/>
  <c r="G139" i="6"/>
  <c r="L138" i="6"/>
  <c r="G138" i="6"/>
  <c r="L137" i="6"/>
  <c r="G137" i="6"/>
  <c r="L136" i="6"/>
  <c r="G136" i="6"/>
  <c r="L135" i="6"/>
  <c r="G135" i="6"/>
  <c r="L134" i="6"/>
  <c r="G134" i="6"/>
  <c r="L133" i="6"/>
  <c r="G133" i="6"/>
  <c r="L132" i="6"/>
  <c r="G132" i="6"/>
  <c r="L131" i="6"/>
  <c r="G131" i="6"/>
  <c r="L130" i="6"/>
  <c r="G130" i="6"/>
  <c r="L129" i="6"/>
  <c r="G129" i="6"/>
  <c r="L128" i="6"/>
  <c r="G128" i="6"/>
  <c r="L127" i="6"/>
  <c r="G127" i="6"/>
  <c r="L126" i="6"/>
  <c r="G126" i="6"/>
  <c r="L125" i="6"/>
  <c r="G125" i="6"/>
  <c r="L124" i="6"/>
  <c r="G124" i="6"/>
  <c r="L123" i="6"/>
  <c r="G123" i="6"/>
  <c r="L122" i="6"/>
  <c r="G122" i="6"/>
  <c r="L121" i="6"/>
  <c r="G121" i="6"/>
  <c r="L120" i="6"/>
  <c r="G120" i="6"/>
  <c r="L119" i="6"/>
  <c r="G119" i="6"/>
  <c r="L118" i="6"/>
  <c r="G118" i="6"/>
  <c r="L117" i="6"/>
  <c r="G117" i="6"/>
  <c r="L116" i="6"/>
  <c r="G116" i="6"/>
  <c r="L115" i="6"/>
  <c r="G115" i="6"/>
  <c r="L114" i="6"/>
  <c r="G114" i="6"/>
  <c r="L113" i="6"/>
  <c r="G113" i="6"/>
  <c r="L112" i="6"/>
  <c r="G112" i="6"/>
  <c r="L111" i="6"/>
  <c r="G111" i="6"/>
  <c r="L110" i="6"/>
  <c r="G110" i="6"/>
  <c r="L109" i="6"/>
  <c r="G109" i="6"/>
  <c r="L108" i="6"/>
  <c r="G108" i="6"/>
  <c r="L107" i="6"/>
  <c r="G107" i="6"/>
  <c r="L106" i="6"/>
  <c r="G106" i="6"/>
  <c r="L105" i="6"/>
  <c r="G105" i="6"/>
  <c r="L104" i="6"/>
  <c r="G104" i="6"/>
  <c r="L103" i="6"/>
  <c r="G103" i="6"/>
  <c r="L102" i="6"/>
  <c r="G102" i="6"/>
  <c r="L101" i="6"/>
  <c r="G101" i="6"/>
  <c r="L100" i="6"/>
  <c r="G100" i="6"/>
  <c r="L99" i="6"/>
  <c r="G99" i="6"/>
  <c r="L98" i="6"/>
  <c r="G98" i="6"/>
  <c r="L97" i="6"/>
  <c r="G97" i="6"/>
  <c r="L96" i="6"/>
  <c r="G96" i="6"/>
  <c r="L95" i="6"/>
  <c r="G95" i="6"/>
  <c r="L94" i="6"/>
  <c r="G94" i="6"/>
  <c r="L93" i="6"/>
  <c r="G93" i="6"/>
  <c r="L92" i="6"/>
  <c r="G92" i="6"/>
  <c r="L91" i="6"/>
  <c r="G91" i="6"/>
  <c r="L90" i="6"/>
  <c r="G90" i="6"/>
  <c r="L89" i="6"/>
  <c r="G89" i="6"/>
  <c r="L88" i="6"/>
  <c r="G88" i="6"/>
  <c r="L87" i="6"/>
  <c r="G87" i="6"/>
  <c r="L86" i="6"/>
  <c r="G86" i="6"/>
  <c r="L85" i="6"/>
  <c r="G85" i="6"/>
  <c r="L84" i="6"/>
  <c r="G84" i="6"/>
  <c r="L83" i="6"/>
  <c r="G83" i="6"/>
  <c r="L82" i="6"/>
  <c r="G82" i="6"/>
  <c r="L81" i="6"/>
  <c r="G81" i="6"/>
  <c r="L80" i="6"/>
  <c r="G80" i="6"/>
  <c r="L79" i="6"/>
  <c r="G79" i="6"/>
  <c r="L78" i="6"/>
  <c r="G78" i="6"/>
  <c r="L77" i="6"/>
  <c r="G77" i="6"/>
  <c r="L76" i="6"/>
  <c r="G76" i="6"/>
  <c r="L75" i="6"/>
  <c r="G75" i="6"/>
  <c r="L74" i="6"/>
  <c r="G74" i="6"/>
  <c r="L73" i="6"/>
  <c r="G73" i="6"/>
  <c r="L72" i="6"/>
  <c r="G72" i="6"/>
  <c r="L71" i="6"/>
  <c r="G71" i="6"/>
  <c r="L70" i="6"/>
  <c r="G70" i="6"/>
  <c r="L69" i="6"/>
  <c r="G69" i="6"/>
  <c r="L68" i="6"/>
  <c r="G68" i="6"/>
  <c r="L67" i="6"/>
  <c r="G67" i="6"/>
  <c r="L66" i="6"/>
  <c r="G66" i="6"/>
  <c r="L65" i="6"/>
  <c r="G65" i="6"/>
  <c r="L64" i="6"/>
  <c r="G64" i="6"/>
  <c r="L63" i="6"/>
  <c r="G63" i="6"/>
  <c r="L62" i="6"/>
  <c r="G62" i="6"/>
  <c r="L61" i="6"/>
  <c r="G61" i="6"/>
  <c r="L60" i="6"/>
  <c r="G60" i="6"/>
  <c r="L59" i="6"/>
  <c r="G59" i="6"/>
  <c r="L58" i="6"/>
  <c r="G58" i="6"/>
  <c r="L57" i="6"/>
  <c r="G57" i="6"/>
  <c r="L56" i="6"/>
  <c r="G56" i="6"/>
  <c r="L55" i="6"/>
  <c r="G55" i="6"/>
  <c r="L54" i="6"/>
  <c r="G54" i="6"/>
  <c r="L53" i="6"/>
  <c r="G53" i="6"/>
  <c r="L52" i="6"/>
  <c r="G52" i="6"/>
  <c r="L51" i="6"/>
  <c r="G51" i="6"/>
  <c r="L50" i="6"/>
  <c r="G50" i="6"/>
  <c r="L49" i="6"/>
  <c r="G49" i="6"/>
  <c r="L48" i="6"/>
  <c r="G48" i="6"/>
  <c r="L47" i="6"/>
  <c r="G47" i="6"/>
  <c r="L46" i="6"/>
  <c r="G46" i="6"/>
  <c r="L45" i="6"/>
  <c r="G45" i="6"/>
  <c r="L44" i="6"/>
  <c r="G44" i="6"/>
  <c r="L43" i="6"/>
  <c r="G43" i="6"/>
  <c r="L42" i="6"/>
  <c r="G42" i="6"/>
  <c r="L41" i="6"/>
  <c r="G41" i="6"/>
  <c r="L40" i="6"/>
  <c r="G40" i="6"/>
  <c r="L39" i="6"/>
  <c r="G39" i="6"/>
  <c r="L38" i="6"/>
  <c r="G38" i="6"/>
  <c r="L37" i="6"/>
  <c r="G37" i="6"/>
  <c r="L36" i="6"/>
  <c r="G36" i="6"/>
  <c r="L35" i="6"/>
  <c r="G35" i="6"/>
  <c r="L34" i="6"/>
  <c r="G34" i="6"/>
  <c r="L33" i="6"/>
  <c r="G33" i="6"/>
  <c r="L32" i="6"/>
  <c r="G32" i="6"/>
  <c r="L31" i="6"/>
  <c r="G31" i="6"/>
  <c r="L30" i="6"/>
  <c r="G30" i="6"/>
  <c r="L29" i="6"/>
  <c r="G29" i="6"/>
  <c r="L28" i="6"/>
  <c r="G28" i="6"/>
  <c r="L27" i="6"/>
  <c r="G27" i="6"/>
  <c r="L26" i="6"/>
  <c r="G26" i="6"/>
  <c r="L25" i="6"/>
  <c r="G25" i="6"/>
  <c r="L24" i="6"/>
  <c r="G24" i="6"/>
  <c r="L23" i="6"/>
  <c r="G23" i="6"/>
  <c r="L22" i="6"/>
  <c r="G22" i="6"/>
  <c r="L21" i="6"/>
  <c r="G21" i="6"/>
  <c r="L20" i="6"/>
  <c r="G20" i="6"/>
  <c r="L19" i="6"/>
  <c r="G19" i="6"/>
  <c r="L18" i="6"/>
  <c r="G18" i="6"/>
  <c r="L17" i="6"/>
  <c r="G17" i="6"/>
  <c r="L16" i="6"/>
  <c r="G16" i="6"/>
  <c r="L15" i="6"/>
  <c r="G15" i="6"/>
  <c r="L14" i="6"/>
  <c r="G14" i="6"/>
  <c r="L13" i="6"/>
  <c r="G13" i="6"/>
  <c r="L12" i="6"/>
  <c r="G12" i="6"/>
  <c r="L11" i="6"/>
  <c r="G11" i="6"/>
  <c r="G10" i="6"/>
  <c r="G9" i="6"/>
  <c r="E9" i="6"/>
  <c r="I9" i="6" l="1"/>
  <c r="G264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8" i="1"/>
  <c r="G690" i="1"/>
  <c r="G691" i="1"/>
  <c r="G693" i="1"/>
  <c r="G694" i="1"/>
  <c r="G695" i="1"/>
  <c r="G697" i="1"/>
  <c r="G699" i="1"/>
  <c r="G701" i="1"/>
  <c r="G703" i="1"/>
  <c r="G706" i="1"/>
  <c r="G709" i="1"/>
  <c r="G63" i="1"/>
  <c r="G64" i="1"/>
  <c r="G65" i="1"/>
  <c r="G66" i="1"/>
  <c r="G67" i="1"/>
  <c r="G62" i="1"/>
  <c r="E9" i="1"/>
  <c r="G712" i="1"/>
  <c r="G713" i="1"/>
  <c r="G715" i="1"/>
  <c r="G718" i="1"/>
  <c r="G719" i="1"/>
  <c r="G720" i="1"/>
  <c r="G723" i="1"/>
  <c r="G724" i="1"/>
  <c r="G725" i="1"/>
  <c r="G726" i="1"/>
  <c r="G728" i="1"/>
  <c r="G729" i="1"/>
  <c r="G61" i="1" l="1"/>
  <c r="G60" i="1"/>
  <c r="G58" i="1"/>
  <c r="G54" i="1"/>
  <c r="G55" i="1"/>
  <c r="G56" i="1"/>
  <c r="G51" i="1"/>
  <c r="G52" i="1"/>
  <c r="G47" i="1"/>
  <c r="G48" i="1"/>
  <c r="G49" i="1"/>
  <c r="G44" i="1" l="1"/>
  <c r="G43" i="1"/>
  <c r="G41" i="1"/>
  <c r="G39" i="1"/>
  <c r="G36" i="1"/>
  <c r="G37" i="1"/>
  <c r="G34" i="1"/>
  <c r="G33" i="1"/>
  <c r="G32" i="1"/>
  <c r="G30" i="1"/>
  <c r="G29" i="1"/>
  <c r="G26" i="1"/>
  <c r="G25" i="1"/>
  <c r="G21" i="1"/>
  <c r="G22" i="1"/>
  <c r="G23" i="1"/>
  <c r="G17" i="1"/>
  <c r="G18" i="1"/>
  <c r="G16" i="1"/>
  <c r="G14" i="1"/>
  <c r="G13" i="1"/>
  <c r="G12" i="1"/>
  <c r="G45" i="1"/>
  <c r="G3" i="3" l="1"/>
  <c r="G28" i="1"/>
  <c r="G31" i="1"/>
  <c r="G35" i="1"/>
  <c r="G38" i="1"/>
  <c r="G40" i="1"/>
  <c r="G42" i="1"/>
  <c r="G46" i="1"/>
  <c r="G50" i="1"/>
  <c r="G53" i="1"/>
  <c r="G57" i="1"/>
  <c r="G59" i="1"/>
  <c r="G730" i="1"/>
  <c r="G10" i="1"/>
  <c r="G11" i="1"/>
  <c r="G15" i="1"/>
  <c r="G19" i="1"/>
  <c r="G20" i="1"/>
  <c r="G24" i="1"/>
  <c r="G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<sst xmlns="http://schemas.openxmlformats.org/spreadsheetml/2006/main" count="1895" uniqueCount="497">
  <si>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</si>
  <si>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</si>
  <si>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</si>
  <si>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</si>
  <si>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</si>
  <si>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</si>
  <si>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</si>
  <si>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</si>
  <si>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</si>
  <si>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</si>
  <si>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</si>
  <si>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</si>
  <si>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</si>
  <si>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</si>
  <si>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</si>
  <si>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</si>
  <si>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</si>
  <si>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</si>
  <si>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</si>
  <si>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</si>
  <si>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</si>
  <si>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</si>
  <si>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</si>
  <si>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</si>
  <si>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</si>
  <si>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</si>
  <si>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</si>
  <si>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</si>
  <si>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</si>
  <si>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</si>
  <si>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</si>
  <si>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</si>
  <si>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</si>
  <si>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</si>
  <si>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</si>
  <si>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</si>
  <si>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</si>
  <si>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</si>
  <si>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</si>
  <si>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</si>
  <si>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</si>
  <si>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</si>
  <si>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ANACAY,LEVIE B.</t>
  </si>
  <si>
    <t>1998</t>
  </si>
  <si>
    <t>1999</t>
  </si>
  <si>
    <t>SVL(2-0-0)</t>
  </si>
  <si>
    <t>VL(2-0-0)</t>
  </si>
  <si>
    <t>UT(00-01-02)</t>
  </si>
  <si>
    <t>1/15,16</t>
  </si>
  <si>
    <t>1/22,24</t>
  </si>
  <si>
    <t>1/2,14</t>
  </si>
  <si>
    <t>VL(1-0-0)</t>
  </si>
  <si>
    <t>HOSPITALIZATION</t>
  </si>
  <si>
    <t>2/2,3</t>
  </si>
  <si>
    <t>UT(0-06-06)</t>
  </si>
  <si>
    <t>UT(0-01-04)</t>
  </si>
  <si>
    <t>UT(0-01-36)</t>
  </si>
  <si>
    <t>4/6,7,8-</t>
  </si>
  <si>
    <t>SVL(1-0-0)</t>
  </si>
  <si>
    <t>2/6,9,11,12</t>
  </si>
  <si>
    <t>4/13,14</t>
  </si>
  <si>
    <t>LATES</t>
  </si>
  <si>
    <t>ANNIVERSARY</t>
  </si>
  <si>
    <t>UT(0-02-02)</t>
  </si>
  <si>
    <t>SL(2-0-0)</t>
  </si>
  <si>
    <t>UT(1-3-42)</t>
  </si>
  <si>
    <t>SL(4-0-0)</t>
  </si>
  <si>
    <t>6/26,29</t>
  </si>
  <si>
    <t>7/14,15,16,17</t>
  </si>
  <si>
    <t>UT(0-1-25)</t>
  </si>
  <si>
    <t>SL(1-0-0)</t>
  </si>
  <si>
    <t>UT(0-0-30)</t>
  </si>
  <si>
    <t>UT(0-0-33)</t>
  </si>
  <si>
    <t>UT(1-2-12)</t>
  </si>
  <si>
    <t>UT(0-0-41)</t>
  </si>
  <si>
    <t>UT(0-7-2)</t>
  </si>
  <si>
    <t>12/10,11</t>
  </si>
  <si>
    <t>12/28,29</t>
  </si>
  <si>
    <t>2000</t>
  </si>
  <si>
    <t>2001</t>
  </si>
  <si>
    <t>2002</t>
  </si>
  <si>
    <t>UT(1-0-59)</t>
  </si>
  <si>
    <t>UT(1-0-29)</t>
  </si>
  <si>
    <t>UT(0-0-57)</t>
  </si>
  <si>
    <t>1/7,8</t>
  </si>
  <si>
    <t>2/11,12</t>
  </si>
  <si>
    <t>HOSP 1-2/8,9</t>
  </si>
  <si>
    <t>UT(0-4-22)</t>
  </si>
  <si>
    <t>UT(1-5-46)</t>
  </si>
  <si>
    <t>5/13,14</t>
  </si>
  <si>
    <t>ANNIV,3/28</t>
  </si>
  <si>
    <t>UT(0-6-33)</t>
  </si>
  <si>
    <t>6/24,25</t>
  </si>
  <si>
    <t>7/20-BIRTHDAY</t>
  </si>
  <si>
    <t>MC#6</t>
  </si>
  <si>
    <t>UT(0-1-40)</t>
  </si>
  <si>
    <t>UT(0-2-21)</t>
  </si>
  <si>
    <t>UT(0-2-24)</t>
  </si>
  <si>
    <t>UT(0-3-12)</t>
  </si>
  <si>
    <t>UT(0-1-22_)</t>
  </si>
  <si>
    <t>UT(0-2-54)</t>
  </si>
  <si>
    <t>12/20,21</t>
  </si>
  <si>
    <t>UT(0-0-5)</t>
  </si>
  <si>
    <t>UT(0-2-28)</t>
  </si>
  <si>
    <t>UT(0-6-24)</t>
  </si>
  <si>
    <t>2/10,11</t>
  </si>
  <si>
    <t>2/14,15</t>
  </si>
  <si>
    <t>UT(0-5-27)</t>
  </si>
  <si>
    <t>UT(1-1-44)</t>
  </si>
  <si>
    <t>UT(2-0-39)</t>
  </si>
  <si>
    <t>SVL(3-0-0)</t>
  </si>
  <si>
    <t>5/15,16</t>
  </si>
  <si>
    <t>5/17,18,19</t>
  </si>
  <si>
    <t>ANNIV.5/29</t>
  </si>
  <si>
    <t>ENROLLMENT-5/5</t>
  </si>
  <si>
    <t>7/4,5,6 BDAY JULY 20</t>
  </si>
  <si>
    <t>7/7,10</t>
  </si>
  <si>
    <t>UT(0-0-8)</t>
  </si>
  <si>
    <t>UT(0-4-26)</t>
  </si>
  <si>
    <t>UT(0-4-20)</t>
  </si>
  <si>
    <t>UT(0-4-21)</t>
  </si>
  <si>
    <t>UT(0-6-55)</t>
  </si>
  <si>
    <t>UT(0-7-50)</t>
  </si>
  <si>
    <t>1/17,18</t>
  </si>
  <si>
    <t>2/8,9</t>
  </si>
  <si>
    <t>UT(1-4-58)</t>
  </si>
  <si>
    <t>FILIAL 3/19,20</t>
  </si>
  <si>
    <t>UT(0-1-34)</t>
  </si>
  <si>
    <t>UT(0-5-49)</t>
  </si>
  <si>
    <t>UT(0-0-37)</t>
  </si>
  <si>
    <t>UT(0-4-56)</t>
  </si>
  <si>
    <t>UT(1-5-16)</t>
  </si>
  <si>
    <t>UT(1-4-13)</t>
  </si>
  <si>
    <t>5/17-ANNIV.5/29</t>
  </si>
  <si>
    <t>6/26,27</t>
  </si>
  <si>
    <t>UT(0-1-51)</t>
  </si>
  <si>
    <t>11/11,12,28</t>
  </si>
  <si>
    <t>2003</t>
  </si>
  <si>
    <t>2004</t>
  </si>
  <si>
    <t>2005</t>
  </si>
  <si>
    <t>2006</t>
  </si>
  <si>
    <t>UT(0-6-16)</t>
  </si>
  <si>
    <t>UT(0-4-53)</t>
  </si>
  <si>
    <t>VL(3-0-0)</t>
  </si>
  <si>
    <t>UT(0-2-20)</t>
  </si>
  <si>
    <t>UT(1-5-59)</t>
  </si>
  <si>
    <t>2/7,8</t>
  </si>
  <si>
    <t>2/11,2</t>
  </si>
  <si>
    <t>4/1,2</t>
  </si>
  <si>
    <t>5/14,15,16</t>
  </si>
  <si>
    <t>5/20,21</t>
  </si>
  <si>
    <t>PARENTAL/6/18,19,20</t>
  </si>
  <si>
    <t>8/13,14</t>
  </si>
  <si>
    <t>UT(0-0-49)</t>
  </si>
  <si>
    <t>UT(1-0-13)</t>
  </si>
  <si>
    <t>UT(0-4-23)</t>
  </si>
  <si>
    <t>10/4,5</t>
  </si>
  <si>
    <t>11/25,26,27</t>
  </si>
  <si>
    <t>UT(0-0-28)</t>
  </si>
  <si>
    <t>UT(0-4-4)</t>
  </si>
  <si>
    <t>3/11,12</t>
  </si>
  <si>
    <t>UT(0-7-35)</t>
  </si>
  <si>
    <t>UT(0-4-0)</t>
  </si>
  <si>
    <t>3/27,28</t>
  </si>
  <si>
    <t>UT(1-4-20)</t>
  </si>
  <si>
    <t>FILIAL O.5/30</t>
  </si>
  <si>
    <t>UT(1-0-4)</t>
  </si>
  <si>
    <t>UT(0-1-28)</t>
  </si>
  <si>
    <t>UT(1-0-0)</t>
  </si>
  <si>
    <t>UT(1-3-47)</t>
  </si>
  <si>
    <t>UT(0-6-38)</t>
  </si>
  <si>
    <t>UT(1-6-7)</t>
  </si>
  <si>
    <t>PARENTAL O.7/17</t>
  </si>
  <si>
    <t>BDAY-7/18</t>
  </si>
  <si>
    <t>8/1,4</t>
  </si>
  <si>
    <t>9/1,2</t>
  </si>
  <si>
    <t>9/20-CANCELLED</t>
  </si>
  <si>
    <t>12/3,4</t>
  </si>
  <si>
    <t>UT(2-4-11)</t>
  </si>
  <si>
    <t>UT(1-7-42)</t>
  </si>
  <si>
    <t>UT(1-4-21)</t>
  </si>
  <si>
    <t>UT(0-5-4)</t>
  </si>
  <si>
    <t>UT(0-4-16)</t>
  </si>
  <si>
    <t>UT(1-7-9)</t>
  </si>
  <si>
    <t>UT(0-2-40)</t>
  </si>
  <si>
    <t>2/12,13</t>
  </si>
  <si>
    <t>HOSP-3/1,2,3</t>
  </si>
  <si>
    <t>6/16,17,18</t>
  </si>
  <si>
    <t>UT(1-4-43)</t>
  </si>
  <si>
    <t>UT(1-1-7)</t>
  </si>
  <si>
    <t>UT(2-1-54)</t>
  </si>
  <si>
    <t>UT(1-1-55)</t>
  </si>
  <si>
    <t>UT(1-0-54)</t>
  </si>
  <si>
    <t>UT(1-0-32)</t>
  </si>
  <si>
    <t>UT(1-4-41)</t>
  </si>
  <si>
    <t>UT(1-3-50)</t>
  </si>
  <si>
    <t>UT(2-2-31)</t>
  </si>
  <si>
    <t>SP(1-0-0)</t>
  </si>
  <si>
    <t>UT(2-3-25)</t>
  </si>
  <si>
    <t>1/5,6,7</t>
  </si>
  <si>
    <t>DOMESTIC 1/19</t>
  </si>
  <si>
    <t>CVL(1-0-0)</t>
  </si>
  <si>
    <t>UT(0-5-55</t>
  </si>
  <si>
    <t>UT(1-7-23)</t>
  </si>
  <si>
    <t>UT(0-7-25)</t>
  </si>
  <si>
    <t>UT(1-4-28)</t>
  </si>
  <si>
    <t>SL(3-0-0)</t>
  </si>
  <si>
    <t>UT(0-7-4)</t>
  </si>
  <si>
    <t>UT(1-7-30)</t>
  </si>
  <si>
    <t>DOMESTIC 7/20</t>
  </si>
  <si>
    <t>11/8,9,10</t>
  </si>
  <si>
    <t>UT(1-1-10)</t>
  </si>
  <si>
    <t>UT(1-4-29)</t>
  </si>
  <si>
    <t>UT(1-5-25)</t>
  </si>
  <si>
    <t>FL(1-0-0)</t>
  </si>
  <si>
    <t>UT(1-2-43)</t>
  </si>
  <si>
    <t>UT(1-3-9)</t>
  </si>
  <si>
    <t>UT(0-5-0)</t>
  </si>
  <si>
    <t>UT(0-4-7)</t>
  </si>
  <si>
    <t>UT(2-1-33)</t>
  </si>
  <si>
    <t>PARENTAL O.2/13</t>
  </si>
  <si>
    <t>4/10,11,12</t>
  </si>
  <si>
    <t>5/16 DOMESTIC</t>
  </si>
  <si>
    <t>BDAY-7/20</t>
  </si>
  <si>
    <t>7/26,27</t>
  </si>
  <si>
    <t>UT(3-0-27)</t>
  </si>
  <si>
    <t>UT(1-0-39)</t>
  </si>
  <si>
    <t>UT(1-4-23)</t>
  </si>
  <si>
    <t>UT(1-1-16)</t>
  </si>
  <si>
    <t>2007</t>
  </si>
  <si>
    <t>2008</t>
  </si>
  <si>
    <t>2009</t>
  </si>
  <si>
    <t>2010</t>
  </si>
  <si>
    <t>2011</t>
  </si>
  <si>
    <t>2012</t>
  </si>
  <si>
    <t>2013</t>
  </si>
  <si>
    <t>2014</t>
  </si>
  <si>
    <t>UT(1-1-33)</t>
  </si>
  <si>
    <t>UT(1-1-52)</t>
  </si>
  <si>
    <t>UT(2-1-13)</t>
  </si>
  <si>
    <t>UT(1-6-47)</t>
  </si>
  <si>
    <t>FL(2-0-0)</t>
  </si>
  <si>
    <t>MORNING L. 2/9</t>
  </si>
  <si>
    <t>3/27,29</t>
  </si>
  <si>
    <t>DOMESTIC E. 4/4</t>
  </si>
  <si>
    <t>UT(1-1-0)</t>
  </si>
  <si>
    <t>UT(1-2-29)</t>
  </si>
  <si>
    <t>UT(3-5-36)</t>
  </si>
  <si>
    <t>UT(1-1-43)</t>
  </si>
  <si>
    <t>UT(2-7-35)</t>
  </si>
  <si>
    <t>UT(2-2-45)</t>
  </si>
  <si>
    <t>UT(1-3-37)</t>
  </si>
  <si>
    <t>SVL(0-4-0)</t>
  </si>
  <si>
    <t>SL(1-4-0)</t>
  </si>
  <si>
    <t>UT(1-1-48)</t>
  </si>
  <si>
    <t>8/8,9</t>
  </si>
  <si>
    <t>12/20,23</t>
  </si>
  <si>
    <t>UT(2-7-12)</t>
  </si>
  <si>
    <t>UT(1-0-38)</t>
  </si>
  <si>
    <t>UT(1-4-26)</t>
  </si>
  <si>
    <t>UT(2-5-43)</t>
  </si>
  <si>
    <t>UT(3-6-43)</t>
  </si>
  <si>
    <t>UT(2-7-42)</t>
  </si>
  <si>
    <t>UT(2-5-34)</t>
  </si>
  <si>
    <t>UT(2-6-05)</t>
  </si>
  <si>
    <t>3/4,5</t>
  </si>
  <si>
    <t>5/14,15</t>
  </si>
  <si>
    <t>6/10,11</t>
  </si>
  <si>
    <t>6/12,13</t>
  </si>
  <si>
    <t xml:space="preserve"> </t>
  </si>
  <si>
    <t>UT(1-7-39)</t>
  </si>
  <si>
    <t>UT(2-1-46)</t>
  </si>
  <si>
    <t>UT(2-0-6)</t>
  </si>
  <si>
    <t>SP(2-0-0)</t>
  </si>
  <si>
    <t>UT(0-6-40)</t>
  </si>
  <si>
    <t>UT(1-3-01)</t>
  </si>
  <si>
    <t>UT(1-0-36)</t>
  </si>
  <si>
    <t>UT(0-7-26)</t>
  </si>
  <si>
    <t>UT(2-2-21)</t>
  </si>
  <si>
    <t>UT(2-6-11)</t>
  </si>
  <si>
    <t>2/9,10</t>
  </si>
  <si>
    <t>PARENTAL 2/16,12</t>
  </si>
  <si>
    <t>2/18,19</t>
  </si>
  <si>
    <t>ANNIV.6/1</t>
  </si>
  <si>
    <t>6/15,16</t>
  </si>
  <si>
    <t>7/23,24</t>
  </si>
  <si>
    <t>UT(1-1-9)</t>
  </si>
  <si>
    <t>UT(1-7-29)</t>
  </si>
  <si>
    <t>UT(1-7-4)</t>
  </si>
  <si>
    <t>UT(1-7-35)</t>
  </si>
  <si>
    <t>11/25,26</t>
  </si>
  <si>
    <t>UT(2-0-20</t>
  </si>
  <si>
    <t>UT(2-4-28)</t>
  </si>
  <si>
    <t>UT(1-1-47)</t>
  </si>
  <si>
    <t>UT(1-1-34)</t>
  </si>
  <si>
    <t>1/14,15</t>
  </si>
  <si>
    <t>DOMESTIC 2/12,15</t>
  </si>
  <si>
    <t>GRAD.3/29</t>
  </si>
  <si>
    <t>4/26,27</t>
  </si>
  <si>
    <t>UT(0-5-35)</t>
  </si>
  <si>
    <t>UT(1-0-17)</t>
  </si>
  <si>
    <t>UT(1-3-33)</t>
  </si>
  <si>
    <t>UT(1-0-56)</t>
  </si>
  <si>
    <t>UT(1-0-30)</t>
  </si>
  <si>
    <t>UT(0-4-1)</t>
  </si>
  <si>
    <t>UT(1-2-27)</t>
  </si>
  <si>
    <t>6/15,11</t>
  </si>
  <si>
    <t>7/19,21,21</t>
  </si>
  <si>
    <t>7/13,14,16</t>
  </si>
  <si>
    <t>7/22,23</t>
  </si>
  <si>
    <t>10/13,14</t>
  </si>
  <si>
    <t>UT(0-3-55)</t>
  </si>
  <si>
    <t>UT(0-7-52)</t>
  </si>
  <si>
    <t>UT(0-3-17)</t>
  </si>
  <si>
    <t>PARENTAL 2/14</t>
  </si>
  <si>
    <t>UT(1-2-3)</t>
  </si>
  <si>
    <t>UT(0-5-17)</t>
  </si>
  <si>
    <t>UT(1-5-30)</t>
  </si>
  <si>
    <t>UT(0-3-28)</t>
  </si>
  <si>
    <t>UT(0-3-23)</t>
  </si>
  <si>
    <t>UT(2-4-58)</t>
  </si>
  <si>
    <t>UT(2-3-46)</t>
  </si>
  <si>
    <t>UT(0-7-43)</t>
  </si>
  <si>
    <t>ANNIV.5/16</t>
  </si>
  <si>
    <t>5/26,27</t>
  </si>
  <si>
    <t>6/13,15</t>
  </si>
  <si>
    <t>8/19,23</t>
  </si>
  <si>
    <t>BURIAL 10/28</t>
  </si>
  <si>
    <t>UT(1-1-54)</t>
  </si>
  <si>
    <t>12/27,29</t>
  </si>
  <si>
    <t>UT(1-7-14)</t>
  </si>
  <si>
    <t>UT(1-3-46)</t>
  </si>
  <si>
    <t>UT(1-0-22)</t>
  </si>
  <si>
    <t>UT(-6-31)</t>
  </si>
  <si>
    <t>UT(1-3-55)</t>
  </si>
  <si>
    <t>UT(0-5-29)</t>
  </si>
  <si>
    <t>UT(0-7-9)</t>
  </si>
  <si>
    <t>UT(0-7-1)</t>
  </si>
  <si>
    <t>DOMESTIC 1/13</t>
  </si>
  <si>
    <t>DOMESTIC E.3/26,27</t>
  </si>
  <si>
    <t>7/3,24,25</t>
  </si>
  <si>
    <t>UT(1-5-4)</t>
  </si>
  <si>
    <t>UT(1-6-3)</t>
  </si>
  <si>
    <t>UT(1-5-56)</t>
  </si>
  <si>
    <t>UT(1-0-41)</t>
  </si>
  <si>
    <t>UT(2-6-20)</t>
  </si>
  <si>
    <t>UT(2-4-17)</t>
  </si>
  <si>
    <t>UT(2-2-0)</t>
  </si>
  <si>
    <t>DOMESTIC 1/18</t>
  </si>
  <si>
    <t>2/8,11</t>
  </si>
  <si>
    <t>2/6,7</t>
  </si>
  <si>
    <t>DOMESTIC 2/13,12</t>
  </si>
  <si>
    <t>UT(1-2-56)</t>
  </si>
  <si>
    <t>UT(0-0-20)</t>
  </si>
  <si>
    <t>UT(0-7-59)</t>
  </si>
  <si>
    <t>UT(3-5-56)</t>
  </si>
  <si>
    <t>UT(3-3-16)</t>
  </si>
  <si>
    <t>UT(3-0-20)</t>
  </si>
  <si>
    <t>UT(0-6-9)</t>
  </si>
  <si>
    <t>UT(2-3-10)</t>
  </si>
  <si>
    <t>7/16,17</t>
  </si>
  <si>
    <t>9/17,18</t>
  </si>
  <si>
    <t>UT(1-1-37)</t>
  </si>
  <si>
    <t>UT(1-5-1)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</si>
  <si>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</si>
  <si>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</si>
  <si>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</si>
  <si>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</si>
  <si>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</si>
  <si>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</si>
  <si>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</si>
  <si>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</si>
  <si>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UT(1-3-38)</t>
  </si>
  <si>
    <t>FL(3-0-0)</t>
  </si>
  <si>
    <t>UT(1-2-11)</t>
  </si>
  <si>
    <t>UT(0-6-37)</t>
  </si>
  <si>
    <t>UT(0-6-52)</t>
  </si>
  <si>
    <t>UT(2-6-31)</t>
  </si>
  <si>
    <t>UT(1-2-1)</t>
  </si>
  <si>
    <t>4/14,16</t>
  </si>
  <si>
    <t>FILIAL 7/2</t>
  </si>
  <si>
    <t>7/14,15</t>
  </si>
  <si>
    <t>PARENTAL 7/17</t>
  </si>
  <si>
    <t>UT(1-3-31)</t>
  </si>
  <si>
    <t>UT(0-6-3)</t>
  </si>
  <si>
    <t>UT(1-5-23)</t>
  </si>
  <si>
    <t>UT(1-3-45)</t>
  </si>
  <si>
    <t>UT(2-2-17)</t>
  </si>
  <si>
    <t>UT(1-6-24)</t>
  </si>
  <si>
    <t>UT(1-2-5)</t>
  </si>
  <si>
    <t>UT(1-3-32)</t>
  </si>
  <si>
    <t>GRAD.3/27</t>
  </si>
  <si>
    <t>PARENTAL-4/20,21</t>
  </si>
  <si>
    <t>UT(1-5-48)</t>
  </si>
  <si>
    <t>UT(2-0-21)</t>
  </si>
  <si>
    <t>UT(0-7-15)</t>
  </si>
  <si>
    <t>UT(1-1-59)</t>
  </si>
  <si>
    <t>UT(2-5-19)</t>
  </si>
  <si>
    <t>UT(2-6-32)</t>
  </si>
  <si>
    <t>UT(2-5-47)</t>
  </si>
  <si>
    <t>UT(2-0-23)</t>
  </si>
  <si>
    <t>UT(1-4-48)</t>
  </si>
  <si>
    <t>UT(2-5-27)</t>
  </si>
  <si>
    <t>GRAD. 4/19</t>
  </si>
  <si>
    <t>4/21,22</t>
  </si>
  <si>
    <t>6/8,9,10</t>
  </si>
  <si>
    <t>UT(1-0-15)</t>
  </si>
  <si>
    <t>UT(2-3-54)</t>
  </si>
  <si>
    <t>UT(2-2-52)</t>
  </si>
  <si>
    <t>UT(3-1-39)</t>
  </si>
  <si>
    <t>UT(2-1-22)</t>
  </si>
  <si>
    <t>DOMESTIC 7/21</t>
  </si>
  <si>
    <t>8/10,11</t>
  </si>
  <si>
    <t>9/26,27</t>
  </si>
  <si>
    <t>9/28,29</t>
  </si>
  <si>
    <t>UT(3-0-49)</t>
  </si>
  <si>
    <t>UT(3-1-30)</t>
  </si>
  <si>
    <t>UT(1-7-54)</t>
  </si>
  <si>
    <t>UT(1-4-51)</t>
  </si>
  <si>
    <t>UT(0-0-35)</t>
  </si>
  <si>
    <t>UT(1-4-17)</t>
  </si>
  <si>
    <t>DOMESTIC 2/8,9</t>
  </si>
  <si>
    <t>2/13,14</t>
  </si>
  <si>
    <t>5/15,23</t>
  </si>
  <si>
    <t>5/16,17</t>
  </si>
  <si>
    <t>7/26,28</t>
  </si>
  <si>
    <t>9/19,20</t>
  </si>
  <si>
    <t>UT(0-5-21)</t>
  </si>
  <si>
    <t>9/26,28</t>
  </si>
  <si>
    <t>DOMESTIC 5/29</t>
  </si>
  <si>
    <t>UT(1-0-47)</t>
  </si>
  <si>
    <t>UT(3-0-29)</t>
  </si>
  <si>
    <t>UT(1-1-22)</t>
  </si>
  <si>
    <t>UT(2-6-18)</t>
  </si>
  <si>
    <t>UT(2-8-36)</t>
  </si>
  <si>
    <t>UT(1-3-58)</t>
  </si>
  <si>
    <t>UT(0-1-36)</t>
  </si>
  <si>
    <t>9/12,13</t>
  </si>
  <si>
    <t>9/18,19</t>
  </si>
  <si>
    <t>10/8,10</t>
  </si>
  <si>
    <t>UT(0-1-10)</t>
  </si>
  <si>
    <t>SUSPENDED 2/7,8,11,12,13</t>
  </si>
  <si>
    <t>UT(0-0-40)</t>
  </si>
  <si>
    <t>10,14,29</t>
  </si>
  <si>
    <t>UT(0-5-24)</t>
  </si>
  <si>
    <t>UT(1-7-13)</t>
  </si>
  <si>
    <t>UT(2-0-49)</t>
  </si>
  <si>
    <t>UT(1-5-41)</t>
  </si>
  <si>
    <t>BDAY-7/19</t>
  </si>
  <si>
    <t>GRAD.7/22</t>
  </si>
  <si>
    <t>UT(0-2-48)</t>
  </si>
  <si>
    <t>UT(3-1-2)</t>
  </si>
  <si>
    <t>UT(2-6-59)</t>
  </si>
  <si>
    <t>UT(3-0-55)</t>
  </si>
  <si>
    <t>UT(4-0-56)</t>
  </si>
  <si>
    <t>10/14,15</t>
  </si>
  <si>
    <t>11/25,24</t>
  </si>
  <si>
    <t>CL(5-0-0)</t>
  </si>
  <si>
    <t>1/26,17</t>
  </si>
  <si>
    <t>CALAMITY LEAVE.1/27,28,29,30,31</t>
  </si>
  <si>
    <t>9/1,3</t>
  </si>
  <si>
    <t>9/14,15</t>
  </si>
  <si>
    <t>SP(0-0-0)</t>
  </si>
  <si>
    <t>PARENTAL O.2/19,22</t>
  </si>
  <si>
    <t>7/19 BDAY</t>
  </si>
  <si>
    <t>11/15,16</t>
  </si>
  <si>
    <t>DOMESTIC 2/4</t>
  </si>
  <si>
    <t>2/21 DOMESTIC</t>
  </si>
  <si>
    <t>RAY 16</t>
  </si>
  <si>
    <t>5/2,6,10</t>
  </si>
  <si>
    <t>5/16,26,31</t>
  </si>
  <si>
    <t>Column1</t>
  </si>
  <si>
    <t>2023</t>
  </si>
  <si>
    <t>10/12,14</t>
  </si>
  <si>
    <t>9/6,13,23</t>
  </si>
  <si>
    <t>2/20,21/2023</t>
  </si>
  <si>
    <t>1/13,25,30</t>
  </si>
  <si>
    <t>12/12,23/2022</t>
  </si>
  <si>
    <t>3/8,20/2023</t>
  </si>
  <si>
    <t>4/13,14/2023</t>
  </si>
  <si>
    <t>SUSPENSION</t>
  </si>
  <si>
    <t>10/17-21/2023</t>
  </si>
  <si>
    <t>5/15,16/2023</t>
  </si>
  <si>
    <t>7/3,17/2023</t>
  </si>
  <si>
    <t>UT(0-4-47)</t>
  </si>
  <si>
    <t>11/28,29/2022</t>
  </si>
  <si>
    <t>UT(0-0-45)</t>
  </si>
  <si>
    <t>UT(0-0-39)</t>
  </si>
  <si>
    <t>UT(0-1-5)</t>
  </si>
  <si>
    <t>A(1-0-0)</t>
  </si>
  <si>
    <t>A(2-0-0)</t>
  </si>
  <si>
    <t>7/15,20/2022</t>
  </si>
  <si>
    <t>UT(0-6-2)</t>
  </si>
  <si>
    <t>UT(0-3-33)</t>
  </si>
  <si>
    <t>UT(0-1-49)</t>
  </si>
  <si>
    <t>8/3,18/2023</t>
  </si>
  <si>
    <t>8/16,29/2023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</si>
</sst>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5" name="Table16" displayName="Table16" ref="A8:L712" totalsRowShown="0" headerRowDxfId="40" headerRowBorderDxfId="39" tableBorderDxfId="38" totalsRowBorderDxfId="37">
  <autoFilter ref="A8:L712"/>
  <tableColumns count="12">
    <tableColumn id="1" name="PERIOD" dataDxfId="36"/>
    <tableColumn id="2" name="PARTICULARS" dataDxfId="35"/>
    <tableColumn id="3" name="EARNED" dataDxfId="34"/>
    <tableColumn id="4" name="Absence Undertime W/ Pay" dataDxfId="33"/>
    <tableColumn id="5" name="BALANCE" dataDxfId="32">
      <calculatedColumnFormula>SUM(Table16[EARNED])-SUM(Table16[Absence Undertime W/ Pay])+CONVERTION!$A$3</calculatedColumnFormula>
    </tableColumn>
    <tableColumn id="6" name="Absence Undertime W/O Pay" dataDxfId="31"/>
    <tableColumn id="7" name="EARNED " dataDxfId="30">
      <calculatedColumnFormula>IF(ISBLANK(Table16[[#This Row],[EARNED]]),"",Table16[[#This Row],[EARNED]])</calculatedColumnFormula>
    </tableColumn>
    <tableColumn id="8" name="Absence Undertime  W/ Pay" dataDxfId="29"/>
    <tableColumn id="9" name="BALANCE " dataDxfId="28">
      <calculatedColumnFormula>SUM(Table16[[EARNED ]])-SUM(Table16[Absence Undertime  W/ Pay])+CONVERTION!$B$3</calculatedColumnFormula>
    </tableColumn>
    <tableColumn id="10" name="Absence Undertime  W/O Pay" dataDxfId="27"/>
    <tableColumn id="11" name="REMARKS" dataDxfId="26"/>
    <tableColumn id="12" name="Column1" dataDxfId="25">
      <calculatedColumnFormula>Table16[[#This Row],[Absence Undertime W/ Pay]]-Table16[[#This Row],[Absence Undertime W/O Pay]]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77" totalsRowShown="0" headerRowDxfId="24" headerRowBorderDxfId="23" tableBorderDxfId="22" totalsRowBorderDxfId="21">
  <autoFilter ref="A8:K777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L712"/>
  <sheetViews>
    <sheetView zoomScaleNormal="100" workbookViewId="0">
      <pane ySplit="3990" topLeftCell="A682"/>
      <selection activeCell="D705" sqref="D705"/>
      <selection pane="bottomLeft" activeCell="A682" sqref="A6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28515625" style="1" customWidth="1"/>
  </cols>
  <sheetData>
    <row r="2" spans="1:12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2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2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" t="s">
        <v>471</v>
      </c>
    </row>
    <row r="9" spans="1:12" x14ac:dyDescent="0.25">
      <c r="A9" s="23"/>
      <c r="B9" s="24" t="s">
        <v>23</v>
      </c>
      <c r="C9" s="13"/>
      <c r="D9" s="11"/>
      <c r="E9" s="13">
        <f>SUM(Table16[EARNED])-SUM(Table16[Absence Undertime W/ Pay])+CONVERTION!$A$3</f>
        <v>-69.817000000000178</v>
      </c>
      <c r="F9" s="11"/>
      <c r="G9" s="13" t="str">
        <f>IF(ISBLANK(Table16[[#This Row],[EARNED]]),"",Table16[[#This Row],[EARNED]])</f>
        <v/>
      </c>
      <c r="H9" s="11"/>
      <c r="I9" s="13">
        <f>SUM(Table16[[EARNED ]])-SUM(Table16[Absence Undertime  W/ Pay])+CONVERTION!$B$3</f>
        <v>35.75</v>
      </c>
      <c r="J9" s="11"/>
      <c r="K9" s="20"/>
    </row>
    <row r="10" spans="1:12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IF(ISBLANK(Table16[[#This Row],[EARNED]]),"",Table16[[#This Row],[EARNED]])</f>
        <v/>
      </c>
      <c r="H10" s="39"/>
      <c r="I10" s="34" t="s">
        <v>32</v>
      </c>
      <c r="J10" s="11"/>
      <c r="K10" s="20"/>
    </row>
    <row r="11" spans="1:12" x14ac:dyDescent="0.25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IF(ISBLANK(Table16[[#This Row],[EARNED]]),"",Table16[[#This Row],[EARNED]])</f>
        <v>1.25</v>
      </c>
      <c r="H11" s="39">
        <v>1</v>
      </c>
      <c r="I11" s="9"/>
      <c r="J11" s="11"/>
      <c r="K11" s="20" t="s">
        <v>48</v>
      </c>
      <c r="L11">
        <f>IF(Table16[[#This Row],[Absence Undertime W/O Pay]]=0,Table16[[#This Row],[Absence Undertime W/ Pay]],Table16[[#This Row],[Absence Undertime W/ Pay]]-Table16[[#This Row],[Absence Undertime W/O Pay]])</f>
        <v>1</v>
      </c>
    </row>
    <row r="12" spans="1:12" x14ac:dyDescent="0.25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IF(ISBLANK(Table16[[#This Row],[EARNED]]),"",Table16[[#This Row],[EARNED]])</f>
        <v/>
      </c>
      <c r="H12" s="39"/>
      <c r="I12" s="9"/>
      <c r="J12" s="11"/>
      <c r="K12" s="20" t="s">
        <v>49</v>
      </c>
      <c r="L12">
        <f>IF(Table16[[#This Row],[Absence Undertime W/O Pay]]=0,Table16[[#This Row],[Absence Undertime W/ Pay]],Table16[[#This Row],[Absence Undertime W/ Pay]]-Table16[[#This Row],[Absence Undertime W/O Pay]])</f>
        <v>2</v>
      </c>
    </row>
    <row r="13" spans="1:12" x14ac:dyDescent="0.25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IF(ISBLANK(Table16[[#This Row],[EARNED]]),"",Table16[[#This Row],[EARNED]])</f>
        <v/>
      </c>
      <c r="H13" s="39">
        <v>1</v>
      </c>
      <c r="I13" s="9"/>
      <c r="J13" s="11"/>
      <c r="K13" s="20" t="s">
        <v>50</v>
      </c>
      <c r="L13">
        <f>IF(Table16[[#This Row],[Absence Undertime W/O Pay]]=0,Table16[[#This Row],[Absence Undertime W/ Pay]],Table16[[#This Row],[Absence Undertime W/ Pay]]-Table16[[#This Row],[Absence Undertime W/O Pay]])</f>
        <v>1</v>
      </c>
    </row>
    <row r="14" spans="1:12" x14ac:dyDescent="0.25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IF(ISBLANK(Table16[[#This Row],[EARNED]]),"",Table16[[#This Row],[EARNED]])</f>
        <v/>
      </c>
      <c r="H14" s="39"/>
      <c r="I14" s="9"/>
      <c r="J14" s="11"/>
      <c r="K14" s="20"/>
      <c r="L14">
        <f>IF(Table16[[#This Row],[Absence Undertime W/O Pay]]=0,Table16[[#This Row],[Absence Undertime W/ Pay]],Table16[[#This Row],[Absence Undertime W/ Pay]]-Table16[[#This Row],[Absence Undertime W/O Pay]])</f>
        <v>0.129</v>
      </c>
    </row>
    <row r="15" spans="1:12" x14ac:dyDescent="0.25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IF(ISBLANK(Table16[[#This Row],[EARNED]]),"",Table16[[#This Row],[EARNED]])</f>
        <v>1.25</v>
      </c>
      <c r="H15" s="39"/>
      <c r="I15" s="9"/>
      <c r="J15" s="11"/>
      <c r="K15" s="48">
        <v>44956</v>
      </c>
      <c r="L15">
        <f>IF(Table16[[#This Row],[Absence Undertime W/O Pay]]=0,Table16[[#This Row],[Absence Undertime W/ Pay]],Table16[[#This Row],[Absence Undertime W/ Pay]]-Table16[[#This Row],[Absence Undertime W/O Pay]])</f>
        <v>1</v>
      </c>
    </row>
    <row r="16" spans="1:12" x14ac:dyDescent="0.25">
      <c r="A16" s="40"/>
      <c r="B16" s="20" t="s">
        <v>52</v>
      </c>
      <c r="C16" s="13"/>
      <c r="D16" s="39"/>
      <c r="E16" s="9"/>
      <c r="F16" s="20"/>
      <c r="G16" s="13" t="str">
        <f>IF(ISBLANK(Table16[[#This Row],[EARNED]]),"",Table16[[#This Row],[EARNED]])</f>
        <v/>
      </c>
      <c r="H16" s="39"/>
      <c r="I16" s="9"/>
      <c r="J16" s="11"/>
      <c r="K16" s="48" t="s">
        <v>53</v>
      </c>
      <c r="L16">
        <f>IF(Table16[[#This Row],[Absence Undertime W/O Pay]]=0,Table16[[#This Row],[Absence Undertime W/ Pay]],Table16[[#This Row],[Absence Undertime W/ Pay]]-Table16[[#This Row],[Absence Undertime W/O Pay]])</f>
        <v>0</v>
      </c>
    </row>
    <row r="17" spans="1:12" x14ac:dyDescent="0.25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IF(ISBLANK(Table16[[#This Row],[EARNED]]),"",Table16[[#This Row],[EARNED]])</f>
        <v/>
      </c>
      <c r="H17" s="39">
        <v>0.5</v>
      </c>
      <c r="I17" s="9"/>
      <c r="J17" s="11"/>
      <c r="K17" s="48">
        <v>44962</v>
      </c>
      <c r="L17">
        <f>IF(Table16[[#This Row],[Absence Undertime W/O Pay]]=0,Table16[[#This Row],[Absence Undertime W/ Pay]],Table16[[#This Row],[Absence Undertime W/ Pay]]-Table16[[#This Row],[Absence Undertime W/O Pay]])</f>
        <v>0.5</v>
      </c>
    </row>
    <row r="18" spans="1:12" x14ac:dyDescent="0.25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IF(ISBLANK(Table16[[#This Row],[EARNED]]),"",Table16[[#This Row],[EARNED]])</f>
        <v/>
      </c>
      <c r="H18" s="39"/>
      <c r="I18" s="9"/>
      <c r="J18" s="11">
        <v>4</v>
      </c>
      <c r="K18" s="48" t="s">
        <v>59</v>
      </c>
      <c r="L18">
        <f>IF(Table16[[#This Row],[Absence Undertime W/O Pay]]=0,Table16[[#This Row],[Absence Undertime W/ Pay]],Table16[[#This Row],[Absence Undertime W/ Pay]]-Table16[[#This Row],[Absence Undertime W/O Pay]])</f>
        <v>0.76200000000000001</v>
      </c>
    </row>
    <row r="19" spans="1:12" x14ac:dyDescent="0.25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IF(ISBLANK(Table16[[#This Row],[EARNED]]),"",Table16[[#This Row],[EARNED]])</f>
        <v>1.25</v>
      </c>
      <c r="H19" s="39"/>
      <c r="I19" s="9"/>
      <c r="J19" s="11"/>
      <c r="K19" s="20"/>
      <c r="L19">
        <f>IF(Table16[[#This Row],[Absence Undertime W/O Pay]]=0,Table16[[#This Row],[Absence Undertime W/ Pay]],Table16[[#This Row],[Absence Undertime W/ Pay]]-Table16[[#This Row],[Absence Undertime W/O Pay]])</f>
        <v>0.13300000000000001</v>
      </c>
    </row>
    <row r="20" spans="1:12" x14ac:dyDescent="0.25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IF(ISBLANK(Table16[[#This Row],[EARNED]]),"",Table16[[#This Row],[EARNED]])</f>
        <v>1.25</v>
      </c>
      <c r="H20" s="39"/>
      <c r="I20" s="9"/>
      <c r="J20" s="11">
        <v>3</v>
      </c>
      <c r="K20" s="20" t="s">
        <v>57</v>
      </c>
      <c r="L20">
        <f>IF(Table16[[#This Row],[Absence Undertime W/O Pay]]=0,Table16[[#This Row],[Absence Undertime W/ Pay]],Table16[[#This Row],[Absence Undertime W/ Pay]]-Table16[[#This Row],[Absence Undertime W/O Pay]])</f>
        <v>0.2</v>
      </c>
    </row>
    <row r="21" spans="1:12" x14ac:dyDescent="0.25">
      <c r="A21" s="40"/>
      <c r="B21" s="20"/>
      <c r="C21" s="13"/>
      <c r="D21" s="39"/>
      <c r="E21" s="9"/>
      <c r="F21" s="20"/>
      <c r="G21" s="13" t="str">
        <f>IF(ISBLANK(Table16[[#This Row],[EARNED]]),"",Table16[[#This Row],[EARNED]])</f>
        <v/>
      </c>
      <c r="H21" s="39"/>
      <c r="I21" s="9"/>
      <c r="J21" s="11">
        <v>2</v>
      </c>
      <c r="K21" s="20" t="s">
        <v>60</v>
      </c>
      <c r="L21">
        <f>IF(Table16[[#This Row],[Absence Undertime W/O Pay]]=0,Table16[[#This Row],[Absence Undertime W/ Pay]],Table16[[#This Row],[Absence Undertime W/ Pay]]-Table16[[#This Row],[Absence Undertime W/O Pay]])</f>
        <v>0</v>
      </c>
    </row>
    <row r="22" spans="1:12" x14ac:dyDescent="0.25">
      <c r="A22" s="40"/>
      <c r="B22" s="20" t="s">
        <v>56</v>
      </c>
      <c r="C22" s="13"/>
      <c r="D22" s="39"/>
      <c r="E22" s="9"/>
      <c r="F22" s="20"/>
      <c r="G22" s="13" t="str">
        <f>IF(ISBLANK(Table16[[#This Row],[EARNED]]),"",Table16[[#This Row],[EARNED]])</f>
        <v/>
      </c>
      <c r="H22" s="39"/>
      <c r="I22" s="9"/>
      <c r="J22" s="12">
        <v>3</v>
      </c>
      <c r="K22" s="20" t="s">
        <v>61</v>
      </c>
      <c r="L22">
        <f>IF(Table16[[#This Row],[Absence Undertime W/O Pay]]=0,Table16[[#This Row],[Absence Undertime W/ Pay]],Table16[[#This Row],[Absence Undertime W/ Pay]]-Table16[[#This Row],[Absence Undertime W/O Pay]])</f>
        <v>0</v>
      </c>
    </row>
    <row r="23" spans="1:12" x14ac:dyDescent="0.25">
      <c r="A23" s="40"/>
      <c r="B23" s="20"/>
      <c r="C23" s="13"/>
      <c r="D23" s="39"/>
      <c r="E23" s="9"/>
      <c r="F23" s="20"/>
      <c r="G23" s="13" t="str">
        <f>IF(ISBLANK(Table16[[#This Row],[EARNED]]),"",Table16[[#This Row],[EARNED]])</f>
        <v/>
      </c>
      <c r="H23" s="39"/>
      <c r="I23" s="9"/>
      <c r="J23" s="11">
        <v>1</v>
      </c>
      <c r="K23" s="48">
        <v>45036</v>
      </c>
      <c r="L23">
        <f>IF(Table16[[#This Row],[Absence Undertime W/O Pay]]=0,Table16[[#This Row],[Absence Undertime W/ Pay]],Table16[[#This Row],[Absence Undertime W/ Pay]]-Table16[[#This Row],[Absence Undertime W/O Pay]])</f>
        <v>0</v>
      </c>
    </row>
    <row r="24" spans="1:12" x14ac:dyDescent="0.25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IF(ISBLANK(Table16[[#This Row],[EARNED]]),"",Table16[[#This Row],[EARNED]])</f>
        <v>1.25</v>
      </c>
      <c r="H24" s="39"/>
      <c r="I24" s="9"/>
      <c r="J24" s="11"/>
      <c r="K24" s="48">
        <v>45036</v>
      </c>
      <c r="L24">
        <f>IF(Table16[[#This Row],[Absence Undertime W/O Pay]]=0,Table16[[#This Row],[Absence Undertime W/ Pay]],Table16[[#This Row],[Absence Undertime W/ Pay]]-Table16[[#This Row],[Absence Undertime W/O Pay]])</f>
        <v>-2</v>
      </c>
    </row>
    <row r="25" spans="1:12" x14ac:dyDescent="0.25">
      <c r="A25" s="40"/>
      <c r="B25" s="20" t="s">
        <v>62</v>
      </c>
      <c r="C25" s="13"/>
      <c r="D25" s="39"/>
      <c r="E25" s="9"/>
      <c r="F25" s="20"/>
      <c r="G25" s="13" t="str">
        <f>IF(ISBLANK(Table16[[#This Row],[EARNED]]),"",Table16[[#This Row],[EARNED]])</f>
        <v/>
      </c>
      <c r="H25" s="39"/>
      <c r="I25" s="9"/>
      <c r="J25" s="11"/>
      <c r="K25" s="48">
        <v>45075</v>
      </c>
      <c r="L25">
        <f>IF(Table16[[#This Row],[Absence Undertime W/O Pay]]=0,Table16[[#This Row],[Absence Undertime W/ Pay]],Table16[[#This Row],[Absence Undertime W/ Pay]]-Table16[[#This Row],[Absence Undertime W/O Pay]])</f>
        <v>0</v>
      </c>
    </row>
    <row r="26" spans="1:12" x14ac:dyDescent="0.25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IF(ISBLANK(Table16[[#This Row],[EARNED]]),"",Table16[[#This Row],[EARNED]])</f>
        <v/>
      </c>
      <c r="H26" s="39"/>
      <c r="I26" s="9"/>
      <c r="J26" s="11"/>
      <c r="K26" s="20" t="s">
        <v>61</v>
      </c>
      <c r="L26">
        <f>IF(Table16[[#This Row],[Absence Undertime W/O Pay]]=0,Table16[[#This Row],[Absence Undertime W/ Pay]],Table16[[#This Row],[Absence Undertime W/ Pay]]-Table16[[#This Row],[Absence Undertime W/O Pay]])</f>
        <v>0.254</v>
      </c>
    </row>
    <row r="27" spans="1:12" x14ac:dyDescent="0.25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IF(ISBLANK(Table16[[#This Row],[EARNED]]),"",Table16[[#This Row],[EARNED]])</f>
        <v>1.25</v>
      </c>
      <c r="H27" s="42">
        <v>2</v>
      </c>
      <c r="I27" s="9"/>
      <c r="J27" s="11"/>
      <c r="K27" s="15" t="s">
        <v>67</v>
      </c>
      <c r="L27">
        <f>IF(Table16[[#This Row],[Absence Undertime W/O Pay]]=0,Table16[[#This Row],[Absence Undertime W/ Pay]],Table16[[#This Row],[Absence Undertime W/ Pay]]-Table16[[#This Row],[Absence Undertime W/O Pay]])</f>
        <v>0</v>
      </c>
    </row>
    <row r="28" spans="1:12" x14ac:dyDescent="0.25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IF(ISBLANK(Table16[[#This Row],[EARNED]]),"",Table16[[#This Row],[EARNED]])</f>
        <v>1.25</v>
      </c>
      <c r="H28" s="39"/>
      <c r="I28" s="9"/>
      <c r="J28" s="11"/>
      <c r="K28" s="20"/>
      <c r="L28">
        <f>IF(Table16[[#This Row],[Absence Undertime W/O Pay]]=0,Table16[[#This Row],[Absence Undertime W/ Pay]],Table16[[#This Row],[Absence Undertime W/ Pay]]-Table16[[#This Row],[Absence Undertime W/O Pay]])</f>
        <v>1.462</v>
      </c>
    </row>
    <row r="29" spans="1:12" x14ac:dyDescent="0.25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IF(ISBLANK(Table16[[#This Row],[EARNED]]),"",Table16[[#This Row],[EARNED]])</f>
        <v/>
      </c>
      <c r="H29" s="39">
        <v>4</v>
      </c>
      <c r="I29" s="9"/>
      <c r="J29" s="11"/>
      <c r="K29" s="20" t="s">
        <v>68</v>
      </c>
      <c r="L29">
        <f>IF(Table16[[#This Row],[Absence Undertime W/O Pay]]=0,Table16[[#This Row],[Absence Undertime W/ Pay]],Table16[[#This Row],[Absence Undertime W/ Pay]]-Table16[[#This Row],[Absence Undertime W/O Pay]])</f>
        <v>0</v>
      </c>
    </row>
    <row r="30" spans="1:12" x14ac:dyDescent="0.25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IF(ISBLANK(Table16[[#This Row],[EARNED]]),"",Table16[[#This Row],[EARNED]])</f>
        <v/>
      </c>
      <c r="H30" s="39">
        <v>1</v>
      </c>
      <c r="I30" s="9"/>
      <c r="J30" s="11"/>
      <c r="K30" s="48">
        <v>45130</v>
      </c>
      <c r="L30">
        <f>IF(Table16[[#This Row],[Absence Undertime W/O Pay]]=0,Table16[[#This Row],[Absence Undertime W/ Pay]],Table16[[#This Row],[Absence Undertime W/ Pay]]-Table16[[#This Row],[Absence Undertime W/O Pay]])</f>
        <v>0.17699999999999999</v>
      </c>
    </row>
    <row r="31" spans="1:12" x14ac:dyDescent="0.25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IF(ISBLANK(Table16[[#This Row],[EARNED]]),"",Table16[[#This Row],[EARNED]])</f>
        <v>1.25</v>
      </c>
      <c r="H31" s="39"/>
      <c r="I31" s="9"/>
      <c r="J31" s="11"/>
      <c r="K31" s="48">
        <v>45161</v>
      </c>
      <c r="L31">
        <f>IF(Table16[[#This Row],[Absence Undertime W/O Pay]]=0,Table16[[#This Row],[Absence Undertime W/ Pay]],Table16[[#This Row],[Absence Undertime W/ Pay]]-Table16[[#This Row],[Absence Undertime W/O Pay]])</f>
        <v>0</v>
      </c>
    </row>
    <row r="32" spans="1:12" x14ac:dyDescent="0.25">
      <c r="A32" s="40"/>
      <c r="B32" s="20" t="s">
        <v>70</v>
      </c>
      <c r="C32" s="13"/>
      <c r="D32" s="39"/>
      <c r="E32" s="9"/>
      <c r="F32" s="20"/>
      <c r="G32" s="13" t="str">
        <f>IF(ISBLANK(Table16[[#This Row],[EARNED]]),"",Table16[[#This Row],[EARNED]])</f>
        <v/>
      </c>
      <c r="H32" s="39">
        <v>1</v>
      </c>
      <c r="I32" s="9"/>
      <c r="J32" s="11"/>
      <c r="K32" s="48">
        <v>45155</v>
      </c>
      <c r="L32">
        <f>IF(Table16[[#This Row],[Absence Undertime W/O Pay]]=0,Table16[[#This Row],[Absence Undertime W/ Pay]],Table16[[#This Row],[Absence Undertime W/ Pay]]-Table16[[#This Row],[Absence Undertime W/O Pay]])</f>
        <v>0</v>
      </c>
    </row>
    <row r="33" spans="1:12" x14ac:dyDescent="0.25">
      <c r="A33" s="40"/>
      <c r="B33" s="20" t="s">
        <v>70</v>
      </c>
      <c r="C33" s="13"/>
      <c r="D33" s="39"/>
      <c r="E33" s="9"/>
      <c r="F33" s="20"/>
      <c r="G33" s="13" t="str">
        <f>IF(ISBLANK(Table16[[#This Row],[EARNED]]),"",Table16[[#This Row],[EARNED]])</f>
        <v/>
      </c>
      <c r="H33" s="39">
        <v>1</v>
      </c>
      <c r="I33" s="9"/>
      <c r="J33" s="11"/>
      <c r="K33" s="48">
        <v>45158</v>
      </c>
      <c r="L33">
        <f>IF(Table16[[#This Row],[Absence Undertime W/O Pay]]=0,Table16[[#This Row],[Absence Undertime W/ Pay]],Table16[[#This Row],[Absence Undertime W/ Pay]]-Table16[[#This Row],[Absence Undertime W/O Pay]])</f>
        <v>0</v>
      </c>
    </row>
    <row r="34" spans="1:12" x14ac:dyDescent="0.25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IF(ISBLANK(Table16[[#This Row],[EARNED]]),"",Table16[[#This Row],[EARNED]])</f>
        <v/>
      </c>
      <c r="H34" s="39"/>
      <c r="I34" s="9"/>
      <c r="J34" s="11"/>
      <c r="K34" s="20"/>
      <c r="L34">
        <f>IF(Table16[[#This Row],[Absence Undertime W/O Pay]]=0,Table16[[#This Row],[Absence Undertime W/ Pay]],Table16[[#This Row],[Absence Undertime W/ Pay]]-Table16[[#This Row],[Absence Undertime W/O Pay]])</f>
        <v>6.2E-2</v>
      </c>
    </row>
    <row r="35" spans="1:12" x14ac:dyDescent="0.25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IF(ISBLANK(Table16[[#This Row],[EARNED]]),"",Table16[[#This Row],[EARNED]])</f>
        <v>1.25</v>
      </c>
      <c r="H35" s="39">
        <v>1</v>
      </c>
      <c r="I35" s="9"/>
      <c r="J35" s="11"/>
      <c r="K35" s="48">
        <v>45172</v>
      </c>
      <c r="L35">
        <f>IF(Table16[[#This Row],[Absence Undertime W/O Pay]]=0,Table16[[#This Row],[Absence Undertime W/ Pay]],Table16[[#This Row],[Absence Undertime W/ Pay]]-Table16[[#This Row],[Absence Undertime W/O Pay]])</f>
        <v>0</v>
      </c>
    </row>
    <row r="36" spans="1:12" x14ac:dyDescent="0.25">
      <c r="A36" s="40"/>
      <c r="B36" s="20" t="s">
        <v>70</v>
      </c>
      <c r="C36" s="13"/>
      <c r="D36" s="39"/>
      <c r="E36" s="9"/>
      <c r="F36" s="20"/>
      <c r="G36" s="13" t="str">
        <f>IF(ISBLANK(Table16[[#This Row],[EARNED]]),"",Table16[[#This Row],[EARNED]])</f>
        <v/>
      </c>
      <c r="H36" s="39">
        <v>1</v>
      </c>
      <c r="I36" s="9"/>
      <c r="J36" s="11"/>
      <c r="K36" s="48">
        <v>45192</v>
      </c>
      <c r="L36">
        <f>IF(Table16[[#This Row],[Absence Undertime W/O Pay]]=0,Table16[[#This Row],[Absence Undertime W/ Pay]],Table16[[#This Row],[Absence Undertime W/ Pay]]-Table16[[#This Row],[Absence Undertime W/O Pay]])</f>
        <v>0</v>
      </c>
    </row>
    <row r="37" spans="1:12" x14ac:dyDescent="0.25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IF(ISBLANK(Table16[[#This Row],[EARNED]]),"",Table16[[#This Row],[EARNED]])</f>
        <v/>
      </c>
      <c r="H37" s="39"/>
      <c r="I37" s="9"/>
      <c r="J37" s="11"/>
      <c r="K37" s="20"/>
      <c r="L37">
        <f>IF(Table16[[#This Row],[Absence Undertime W/O Pay]]=0,Table16[[#This Row],[Absence Undertime W/ Pay]],Table16[[#This Row],[Absence Undertime W/ Pay]]-Table16[[#This Row],[Absence Undertime W/O Pay]])</f>
        <v>0.69</v>
      </c>
    </row>
    <row r="38" spans="1:12" x14ac:dyDescent="0.25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IF(ISBLANK(Table16[[#This Row],[EARNED]]),"",Table16[[#This Row],[EARNED]])</f>
        <v>1.25</v>
      </c>
      <c r="H38" s="39">
        <v>1</v>
      </c>
      <c r="I38" s="9"/>
      <c r="J38" s="11"/>
      <c r="K38" s="48">
        <v>45207</v>
      </c>
      <c r="L38">
        <f>IF(Table16[[#This Row],[Absence Undertime W/O Pay]]=0,Table16[[#This Row],[Absence Undertime W/ Pay]],Table16[[#This Row],[Absence Undertime W/ Pay]]-Table16[[#This Row],[Absence Undertime W/O Pay]])</f>
        <v>0</v>
      </c>
    </row>
    <row r="39" spans="1:12" x14ac:dyDescent="0.25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IF(ISBLANK(Table16[[#This Row],[EARNED]]),"",Table16[[#This Row],[EARNED]])</f>
        <v/>
      </c>
      <c r="H39" s="39"/>
      <c r="I39" s="9"/>
      <c r="J39" s="11"/>
      <c r="K39" s="20"/>
      <c r="L39">
        <f>IF(Table16[[#This Row],[Absence Undertime W/O Pay]]=0,Table16[[#This Row],[Absence Undertime W/ Pay]],Table16[[#This Row],[Absence Undertime W/ Pay]]-Table16[[#This Row],[Absence Undertime W/O Pay]])</f>
        <v>1.2749999999999999</v>
      </c>
    </row>
    <row r="40" spans="1:12" x14ac:dyDescent="0.25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IF(ISBLANK(Table16[[#This Row],[EARNED]]),"",Table16[[#This Row],[EARNED]])</f>
        <v>1.25</v>
      </c>
      <c r="H40" s="39">
        <v>1</v>
      </c>
      <c r="I40" s="9"/>
      <c r="J40" s="11"/>
      <c r="K40" s="48">
        <v>45258</v>
      </c>
      <c r="L40">
        <f>IF(Table16[[#This Row],[Absence Undertime W/O Pay]]=0,Table16[[#This Row],[Absence Undertime W/ Pay]],Table16[[#This Row],[Absence Undertime W/ Pay]]-Table16[[#This Row],[Absence Undertime W/O Pay]])</f>
        <v>0</v>
      </c>
    </row>
    <row r="41" spans="1:12" x14ac:dyDescent="0.25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IF(ISBLANK(Table16[[#This Row],[EARNED]]),"",Table16[[#This Row],[EARNED]])</f>
        <v/>
      </c>
      <c r="H41" s="39"/>
      <c r="I41" s="9"/>
      <c r="J41" s="11"/>
      <c r="K41" s="20"/>
      <c r="L41">
        <f>IF(Table16[[#This Row],[Absence Undertime W/O Pay]]=0,Table16[[#This Row],[Absence Undertime W/ Pay]],Table16[[#This Row],[Absence Undertime W/ Pay]]-Table16[[#This Row],[Absence Undertime W/O Pay]])</f>
        <v>8.5000000000000006E-2</v>
      </c>
    </row>
    <row r="42" spans="1:12" x14ac:dyDescent="0.25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IF(ISBLANK(Table16[[#This Row],[EARNED]]),"",Table16[[#This Row],[EARNED]])</f>
        <v>1.25</v>
      </c>
      <c r="H42" s="39"/>
      <c r="I42" s="9"/>
      <c r="J42" s="11"/>
      <c r="K42" s="20" t="s">
        <v>76</v>
      </c>
      <c r="L42">
        <f>IF(Table16[[#This Row],[Absence Undertime W/O Pay]]=0,Table16[[#This Row],[Absence Undertime W/ Pay]],Table16[[#This Row],[Absence Undertime W/ Pay]]-Table16[[#This Row],[Absence Undertime W/O Pay]])</f>
        <v>2</v>
      </c>
    </row>
    <row r="43" spans="1:12" x14ac:dyDescent="0.25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IF(ISBLANK(Table16[[#This Row],[EARNED]]),"",Table16[[#This Row],[EARNED]])</f>
        <v/>
      </c>
      <c r="H43" s="39"/>
      <c r="I43" s="9"/>
      <c r="J43" s="11"/>
      <c r="K43" s="20" t="s">
        <v>77</v>
      </c>
      <c r="L43">
        <f>IF(Table16[[#This Row],[Absence Undertime W/O Pay]]=0,Table16[[#This Row],[Absence Undertime W/ Pay]],Table16[[#This Row],[Absence Undertime W/ Pay]]-Table16[[#This Row],[Absence Undertime W/O Pay]])</f>
        <v>2</v>
      </c>
    </row>
    <row r="44" spans="1:12" x14ac:dyDescent="0.25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IF(ISBLANK(Table16[[#This Row],[EARNED]]),"",Table16[[#This Row],[EARNED]])</f>
        <v/>
      </c>
      <c r="H44" s="39"/>
      <c r="I44" s="9"/>
      <c r="J44" s="11"/>
      <c r="K44" s="20"/>
      <c r="L44">
        <f>IF(Table16[[#This Row],[Absence Undertime W/O Pay]]=0,Table16[[#This Row],[Absence Undertime W/ Pay]],Table16[[#This Row],[Absence Undertime W/ Pay]]-Table16[[#This Row],[Absence Undertime W/O Pay]])</f>
        <v>0.879</v>
      </c>
    </row>
    <row r="45" spans="1:12" x14ac:dyDescent="0.25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IF(ISBLANK(Table16[[#This Row],[EARNED]]),"",Table16[[#This Row],[EARNED]])</f>
        <v/>
      </c>
      <c r="H45" s="39"/>
      <c r="I45" s="34" t="s">
        <v>32</v>
      </c>
      <c r="J45" s="11"/>
      <c r="K45" s="20"/>
      <c r="L45">
        <f>IF(Table16[[#This Row],[Absence Undertime W/O Pay]]=0,Table16[[#This Row],[Absence Undertime W/ Pay]],Table16[[#This Row],[Absence Undertime W/ Pay]]-Table16[[#This Row],[Absence Undertime W/O Pay]])</f>
        <v>0</v>
      </c>
    </row>
    <row r="46" spans="1:12" x14ac:dyDescent="0.25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IF(ISBLANK(Table16[[#This Row],[EARNED]]),"",Table16[[#This Row],[EARNED]])</f>
        <v>1.25</v>
      </c>
      <c r="H46" s="39">
        <v>2</v>
      </c>
      <c r="I46" s="9"/>
      <c r="J46" s="11"/>
      <c r="K46" s="20" t="s">
        <v>84</v>
      </c>
      <c r="L46">
        <f>IF(Table16[[#This Row],[Absence Undertime W/O Pay]]=0,Table16[[#This Row],[Absence Undertime W/ Pay]],Table16[[#This Row],[Absence Undertime W/ Pay]]-Table16[[#This Row],[Absence Undertime W/O Pay]])</f>
        <v>0</v>
      </c>
    </row>
    <row r="47" spans="1:12" x14ac:dyDescent="0.25">
      <c r="A47" s="40"/>
      <c r="B47" s="20" t="s">
        <v>70</v>
      </c>
      <c r="C47" s="13"/>
      <c r="D47" s="39"/>
      <c r="E47" s="9"/>
      <c r="F47" s="20"/>
      <c r="G47" s="13" t="str">
        <f>IF(ISBLANK(Table16[[#This Row],[EARNED]]),"",Table16[[#This Row],[EARNED]])</f>
        <v/>
      </c>
      <c r="H47" s="39">
        <v>1</v>
      </c>
      <c r="I47" s="9"/>
      <c r="J47" s="11"/>
      <c r="K47" s="48">
        <v>44938</v>
      </c>
      <c r="L47">
        <f>IF(Table16[[#This Row],[Absence Undertime W/O Pay]]=0,Table16[[#This Row],[Absence Undertime W/ Pay]],Table16[[#This Row],[Absence Undertime W/ Pay]]-Table16[[#This Row],[Absence Undertime W/O Pay]])</f>
        <v>0</v>
      </c>
    </row>
    <row r="48" spans="1:12" x14ac:dyDescent="0.25">
      <c r="A48" s="40"/>
      <c r="B48" s="20" t="s">
        <v>70</v>
      </c>
      <c r="C48" s="13"/>
      <c r="D48" s="39"/>
      <c r="E48" s="9"/>
      <c r="F48" s="20"/>
      <c r="G48" s="13" t="str">
        <f>IF(ISBLANK(Table16[[#This Row],[EARNED]]),"",Table16[[#This Row],[EARNED]])</f>
        <v/>
      </c>
      <c r="H48" s="39">
        <v>1</v>
      </c>
      <c r="I48" s="9"/>
      <c r="J48" s="11"/>
      <c r="K48" s="48">
        <v>44948</v>
      </c>
      <c r="L48">
        <f>IF(Table16[[#This Row],[Absence Undertime W/O Pay]]=0,Table16[[#This Row],[Absence Undertime W/ Pay]],Table16[[#This Row],[Absence Undertime W/ Pay]]-Table16[[#This Row],[Absence Undertime W/O Pay]])</f>
        <v>0</v>
      </c>
    </row>
    <row r="49" spans="1:12" x14ac:dyDescent="0.25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IF(ISBLANK(Table16[[#This Row],[EARNED]]),"",Table16[[#This Row],[EARNED]])</f>
        <v/>
      </c>
      <c r="H49" s="39"/>
      <c r="I49" s="9"/>
      <c r="J49" s="11"/>
      <c r="K49" s="20"/>
      <c r="L49">
        <f>IF(Table16[[#This Row],[Absence Undertime W/O Pay]]=0,Table16[[#This Row],[Absence Undertime W/ Pay]],Table16[[#This Row],[Absence Undertime W/ Pay]]-Table16[[#This Row],[Absence Undertime W/O Pay]])</f>
        <v>1.123</v>
      </c>
    </row>
    <row r="50" spans="1:12" x14ac:dyDescent="0.25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IF(ISBLANK(Table16[[#This Row],[EARNED]]),"",Table16[[#This Row],[EARNED]])</f>
        <v>1.25</v>
      </c>
      <c r="H50" s="39"/>
      <c r="I50" s="9"/>
      <c r="J50" s="11"/>
      <c r="K50" s="20" t="s">
        <v>85</v>
      </c>
      <c r="L50">
        <f>IF(Table16[[#This Row],[Absence Undertime W/O Pay]]=0,Table16[[#This Row],[Absence Undertime W/ Pay]],Table16[[#This Row],[Absence Undertime W/ Pay]]-Table16[[#This Row],[Absence Undertime W/O Pay]])</f>
        <v>2</v>
      </c>
    </row>
    <row r="51" spans="1:12" x14ac:dyDescent="0.25">
      <c r="A51" s="40"/>
      <c r="B51" s="20" t="s">
        <v>70</v>
      </c>
      <c r="C51" s="13"/>
      <c r="D51" s="39"/>
      <c r="E51" s="9"/>
      <c r="F51" s="20"/>
      <c r="G51" s="13" t="str">
        <f>IF(ISBLANK(Table16[[#This Row],[EARNED]]),"",Table16[[#This Row],[EARNED]])</f>
        <v/>
      </c>
      <c r="H51" s="39">
        <v>1</v>
      </c>
      <c r="I51" s="9"/>
      <c r="J51" s="11"/>
      <c r="K51" s="48">
        <v>44972</v>
      </c>
      <c r="L51">
        <f>IF(Table16[[#This Row],[Absence Undertime W/O Pay]]=0,Table16[[#This Row],[Absence Undertime W/ Pay]],Table16[[#This Row],[Absence Undertime W/ Pay]]-Table16[[#This Row],[Absence Undertime W/O Pay]])</f>
        <v>0</v>
      </c>
    </row>
    <row r="52" spans="1:12" x14ac:dyDescent="0.25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IF(ISBLANK(Table16[[#This Row],[EARNED]]),"",Table16[[#This Row],[EARNED]])</f>
        <v/>
      </c>
      <c r="H52" s="39"/>
      <c r="I52" s="9"/>
      <c r="J52" s="11"/>
      <c r="K52" s="20" t="s">
        <v>86</v>
      </c>
      <c r="L52">
        <f>IF(Table16[[#This Row],[Absence Undertime W/O Pay]]=0,Table16[[#This Row],[Absence Undertime W/ Pay]],Table16[[#This Row],[Absence Undertime W/ Pay]]-Table16[[#This Row],[Absence Undertime W/O Pay]])</f>
        <v>1.06</v>
      </c>
    </row>
    <row r="53" spans="1:12" x14ac:dyDescent="0.25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IF(ISBLANK(Table16[[#This Row],[EARNED]]),"",Table16[[#This Row],[EARNED]])</f>
        <v>1.25</v>
      </c>
      <c r="H53" s="39">
        <v>0.5</v>
      </c>
      <c r="I53" s="9"/>
      <c r="J53" s="11"/>
      <c r="K53" s="48">
        <v>44984</v>
      </c>
      <c r="L53">
        <f>IF(Table16[[#This Row],[Absence Undertime W/O Pay]]=0,Table16[[#This Row],[Absence Undertime W/ Pay]],Table16[[#This Row],[Absence Undertime W/ Pay]]-Table16[[#This Row],[Absence Undertime W/O Pay]])</f>
        <v>0.5</v>
      </c>
    </row>
    <row r="54" spans="1:12" x14ac:dyDescent="0.25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IF(ISBLANK(Table16[[#This Row],[EARNED]]),"",Table16[[#This Row],[EARNED]])</f>
        <v/>
      </c>
      <c r="H54" s="39"/>
      <c r="I54" s="9"/>
      <c r="J54" s="11"/>
      <c r="K54" s="48">
        <v>45005</v>
      </c>
      <c r="L54">
        <f>IF(Table16[[#This Row],[Absence Undertime W/O Pay]]=0,Table16[[#This Row],[Absence Undertime W/ Pay]],Table16[[#This Row],[Absence Undertime W/ Pay]]-Table16[[#This Row],[Absence Undertime W/O Pay]])</f>
        <v>1</v>
      </c>
    </row>
    <row r="55" spans="1:12" x14ac:dyDescent="0.25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IF(ISBLANK(Table16[[#This Row],[EARNED]]),"",Table16[[#This Row],[EARNED]])</f>
        <v/>
      </c>
      <c r="H55" s="39"/>
      <c r="I55" s="9"/>
      <c r="J55" s="11"/>
      <c r="K55" s="48">
        <v>45008</v>
      </c>
      <c r="L55">
        <f>IF(Table16[[#This Row],[Absence Undertime W/O Pay]]=0,Table16[[#This Row],[Absence Undertime W/ Pay]],Table16[[#This Row],[Absence Undertime W/ Pay]]-Table16[[#This Row],[Absence Undertime W/O Pay]])</f>
        <v>1</v>
      </c>
    </row>
    <row r="56" spans="1:12" x14ac:dyDescent="0.25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IF(ISBLANK(Table16[[#This Row],[EARNED]]),"",Table16[[#This Row],[EARNED]])</f>
        <v/>
      </c>
      <c r="H56" s="39"/>
      <c r="I56" s="9"/>
      <c r="J56" s="11"/>
      <c r="K56" s="20"/>
      <c r="L56">
        <f>IF(Table16[[#This Row],[Absence Undertime W/O Pay]]=0,Table16[[#This Row],[Absence Undertime W/ Pay]],Table16[[#This Row],[Absence Undertime W/ Pay]]-Table16[[#This Row],[Absence Undertime W/O Pay]])</f>
        <v>0.11899999999999999</v>
      </c>
    </row>
    <row r="57" spans="1:12" x14ac:dyDescent="0.25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IF(ISBLANK(Table16[[#This Row],[EARNED]]),"",Table16[[#This Row],[EARNED]])</f>
        <v>1.25</v>
      </c>
      <c r="H57" s="39"/>
      <c r="I57" s="9"/>
      <c r="J57" s="11"/>
      <c r="K57" s="48">
        <v>45040</v>
      </c>
      <c r="L57">
        <f>IF(Table16[[#This Row],[Absence Undertime W/O Pay]]=0,Table16[[#This Row],[Absence Undertime W/ Pay]],Table16[[#This Row],[Absence Undertime W/ Pay]]-Table16[[#This Row],[Absence Undertime W/O Pay]])</f>
        <v>1</v>
      </c>
    </row>
    <row r="58" spans="1:12" x14ac:dyDescent="0.25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IF(ISBLANK(Table16[[#This Row],[EARNED]]),"",Table16[[#This Row],[EARNED]])</f>
        <v/>
      </c>
      <c r="H58" s="39"/>
      <c r="I58" s="9"/>
      <c r="J58" s="11"/>
      <c r="K58" s="20"/>
      <c r="L58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59" spans="1:12" x14ac:dyDescent="0.25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IF(ISBLANK(Table16[[#This Row],[EARNED]]),"",Table16[[#This Row],[EARNED]])</f>
        <v>1.25</v>
      </c>
      <c r="H59" s="39">
        <v>1</v>
      </c>
      <c r="I59" s="9"/>
      <c r="J59" s="11"/>
      <c r="K59" s="48">
        <v>45049</v>
      </c>
      <c r="L59">
        <f>IF(Table16[[#This Row],[Absence Undertime W/O Pay]]=0,Table16[[#This Row],[Absence Undertime W/ Pay]],Table16[[#This Row],[Absence Undertime W/ Pay]]-Table16[[#This Row],[Absence Undertime W/O Pay]])</f>
        <v>0</v>
      </c>
    </row>
    <row r="60" spans="1:12" x14ac:dyDescent="0.25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IF(ISBLANK(Table16[[#This Row],[EARNED]]),"",Table16[[#This Row],[EARNED]])</f>
        <v/>
      </c>
      <c r="H60" s="39"/>
      <c r="I60" s="9"/>
      <c r="J60" s="11"/>
      <c r="K60" s="20" t="s">
        <v>89</v>
      </c>
      <c r="L60">
        <f>IF(Table16[[#This Row],[Absence Undertime W/O Pay]]=0,Table16[[#This Row],[Absence Undertime W/ Pay]],Table16[[#This Row],[Absence Undertime W/ Pay]]-Table16[[#This Row],[Absence Undertime W/O Pay]])</f>
        <v>2</v>
      </c>
    </row>
    <row r="61" spans="1:12" x14ac:dyDescent="0.25">
      <c r="A61" s="40"/>
      <c r="B61" s="20" t="s">
        <v>70</v>
      </c>
      <c r="C61" s="13"/>
      <c r="D61" s="39"/>
      <c r="E61" s="9"/>
      <c r="F61" s="20"/>
      <c r="G61" s="13" t="str">
        <f>IF(ISBLANK(Table16[[#This Row],[EARNED]]),"",Table16[[#This Row],[EARNED]])</f>
        <v/>
      </c>
      <c r="H61" s="39">
        <v>1</v>
      </c>
      <c r="I61" s="9"/>
      <c r="J61" s="11"/>
      <c r="K61" s="20" t="s">
        <v>90</v>
      </c>
      <c r="L61">
        <f>IF(Table16[[#This Row],[Absence Undertime W/O Pay]]=0,Table16[[#This Row],[Absence Undertime W/ Pay]],Table16[[#This Row],[Absence Undertime W/ Pay]]-Table16[[#This Row],[Absence Undertime W/O Pay]])</f>
        <v>0</v>
      </c>
    </row>
    <row r="62" spans="1:12" x14ac:dyDescent="0.25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IF(ISBLANK(Table16[[#This Row],[EARNED]]),"",Table16[[#This Row],[EARNED]])</f>
        <v/>
      </c>
      <c r="H62" s="39"/>
      <c r="I62" s="9"/>
      <c r="J62" s="11"/>
      <c r="K62" s="48">
        <v>45002</v>
      </c>
      <c r="L62">
        <f>IF(Table16[[#This Row],[Absence Undertime W/O Pay]]=0,Table16[[#This Row],[Absence Undertime W/ Pay]],Table16[[#This Row],[Absence Undertime W/ Pay]]-Table16[[#This Row],[Absence Undertime W/O Pay]])</f>
        <v>1.7210000000000001</v>
      </c>
    </row>
    <row r="63" spans="1:12" x14ac:dyDescent="0.25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IF(ISBLANK(Table16[[#This Row],[EARNED]]),"",Table16[[#This Row],[EARNED]])</f>
        <v>1.25</v>
      </c>
      <c r="H63" s="39"/>
      <c r="I63" s="9"/>
      <c r="J63" s="11"/>
      <c r="K63" s="20" t="s">
        <v>92</v>
      </c>
      <c r="L63">
        <f>IF(Table16[[#This Row],[Absence Undertime W/O Pay]]=0,Table16[[#This Row],[Absence Undertime W/ Pay]],Table16[[#This Row],[Absence Undertime W/ Pay]]-Table16[[#This Row],[Absence Undertime W/O Pay]])</f>
        <v>0.5</v>
      </c>
    </row>
    <row r="64" spans="1:12" x14ac:dyDescent="0.25">
      <c r="A64" s="40"/>
      <c r="B64" s="20" t="s">
        <v>70</v>
      </c>
      <c r="C64" s="13"/>
      <c r="D64" s="39"/>
      <c r="E64" s="9"/>
      <c r="F64" s="20"/>
      <c r="G64" s="13" t="str">
        <f>IF(ISBLANK(Table16[[#This Row],[EARNED]]),"",Table16[[#This Row],[EARNED]])</f>
        <v/>
      </c>
      <c r="H64" s="39">
        <v>1</v>
      </c>
      <c r="I64" s="9"/>
      <c r="J64" s="11"/>
      <c r="K64" s="48">
        <v>45105</v>
      </c>
      <c r="L64">
        <f>IF(Table16[[#This Row],[Absence Undertime W/O Pay]]=0,Table16[[#This Row],[Absence Undertime W/ Pay]],Table16[[#This Row],[Absence Undertime W/ Pay]]-Table16[[#This Row],[Absence Undertime W/O Pay]])</f>
        <v>0</v>
      </c>
    </row>
    <row r="65" spans="1:12" x14ac:dyDescent="0.25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IF(ISBLANK(Table16[[#This Row],[EARNED]]),"",Table16[[#This Row],[EARNED]])</f>
        <v/>
      </c>
      <c r="H65" s="39"/>
      <c r="I65" s="9"/>
      <c r="J65" s="11"/>
      <c r="K65" s="20" t="s">
        <v>93</v>
      </c>
      <c r="L65">
        <f>IF(Table16[[#This Row],[Absence Undertime W/O Pay]]=0,Table16[[#This Row],[Absence Undertime W/ Pay]],Table16[[#This Row],[Absence Undertime W/ Pay]]-Table16[[#This Row],[Absence Undertime W/O Pay]])</f>
        <v>-0.81899999999999995</v>
      </c>
    </row>
    <row r="66" spans="1:12" x14ac:dyDescent="0.25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IF(ISBLANK(Table16[[#This Row],[EARNED]]),"",Table16[[#This Row],[EARNED]])</f>
        <v>1.25</v>
      </c>
      <c r="H66" s="39"/>
      <c r="I66" s="9"/>
      <c r="J66" s="11"/>
      <c r="K66" s="20"/>
      <c r="L66">
        <f>IF(Table16[[#This Row],[Absence Undertime W/O Pay]]=0,Table16[[#This Row],[Absence Undertime W/ Pay]],Table16[[#This Row],[Absence Undertime W/ Pay]]-Table16[[#This Row],[Absence Undertime W/O Pay]])</f>
        <v>0</v>
      </c>
    </row>
    <row r="67" spans="1:12" x14ac:dyDescent="0.25">
      <c r="A67" s="40"/>
      <c r="B67" s="20" t="s">
        <v>70</v>
      </c>
      <c r="C67" s="13"/>
      <c r="D67" s="39"/>
      <c r="E67" s="9"/>
      <c r="F67" s="20"/>
      <c r="G67" s="13" t="str">
        <f>IF(ISBLANK(Table16[[#This Row],[EARNED]]),"",Table16[[#This Row],[EARNED]])</f>
        <v/>
      </c>
      <c r="H67" s="39">
        <v>1</v>
      </c>
      <c r="I67" s="9"/>
      <c r="J67" s="11"/>
      <c r="K67" s="20"/>
      <c r="L67">
        <f>IF(Table16[[#This Row],[Absence Undertime W/O Pay]]=0,Table16[[#This Row],[Absence Undertime W/ Pay]],Table16[[#This Row],[Absence Undertime W/ Pay]]-Table16[[#This Row],[Absence Undertime W/O Pay]])</f>
        <v>0</v>
      </c>
    </row>
    <row r="68" spans="1:12" x14ac:dyDescent="0.25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IF(ISBLANK(Table16[[#This Row],[EARNED]]),"",Table16[[#This Row],[EARNED]])</f>
        <v/>
      </c>
      <c r="H68" s="39"/>
      <c r="I68" s="9"/>
      <c r="J68" s="11"/>
      <c r="K68" s="20"/>
      <c r="L68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69" spans="1:12" x14ac:dyDescent="0.25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IF(ISBLANK(Table16[[#This Row],[EARNED]]),"",Table16[[#This Row],[EARNED]])</f>
        <v>1.25</v>
      </c>
      <c r="H69" s="39"/>
      <c r="I69" s="9"/>
      <c r="J69" s="11"/>
      <c r="K69" s="20"/>
      <c r="L69">
        <f>IF(Table16[[#This Row],[Absence Undertime W/O Pay]]=0,Table16[[#This Row],[Absence Undertime W/ Pay]],Table16[[#This Row],[Absence Undertime W/ Pay]]-Table16[[#This Row],[Absence Undertime W/O Pay]])</f>
        <v>0.29399999999999998</v>
      </c>
    </row>
    <row r="70" spans="1:12" x14ac:dyDescent="0.25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IF(ISBLANK(Table16[[#This Row],[EARNED]]),"",Table16[[#This Row],[EARNED]])</f>
        <v>1.25</v>
      </c>
      <c r="H70" s="39">
        <v>1</v>
      </c>
      <c r="I70" s="9"/>
      <c r="J70" s="11"/>
      <c r="K70" s="48">
        <v>45194</v>
      </c>
      <c r="L70">
        <f>IF(Table16[[#This Row],[Absence Undertime W/O Pay]]=0,Table16[[#This Row],[Absence Undertime W/ Pay]],Table16[[#This Row],[Absence Undertime W/ Pay]]-Table16[[#This Row],[Absence Undertime W/O Pay]])</f>
        <v>0</v>
      </c>
    </row>
    <row r="71" spans="1:12" x14ac:dyDescent="0.25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IF(ISBLANK(Table16[[#This Row],[EARNED]]),"",Table16[[#This Row],[EARNED]])</f>
        <v/>
      </c>
      <c r="H71" s="39"/>
      <c r="I71" s="9"/>
      <c r="J71" s="11"/>
      <c r="K71" s="20"/>
      <c r="L71">
        <f>IF(Table16[[#This Row],[Absence Undertime W/O Pay]]=0,Table16[[#This Row],[Absence Undertime W/ Pay]],Table16[[#This Row],[Absence Undertime W/ Pay]]-Table16[[#This Row],[Absence Undertime W/O Pay]])</f>
        <v>0.3</v>
      </c>
    </row>
    <row r="72" spans="1:12" x14ac:dyDescent="0.25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IF(ISBLANK(Table16[[#This Row],[EARNED]]),"",Table16[[#This Row],[EARNED]])</f>
        <v>1.25</v>
      </c>
      <c r="H72" s="39">
        <v>1</v>
      </c>
      <c r="I72" s="9"/>
      <c r="J72" s="11"/>
      <c r="K72" s="48">
        <v>45212</v>
      </c>
      <c r="L72">
        <f>IF(Table16[[#This Row],[Absence Undertime W/O Pay]]=0,Table16[[#This Row],[Absence Undertime W/ Pay]],Table16[[#This Row],[Absence Undertime W/ Pay]]-Table16[[#This Row],[Absence Undertime W/O Pay]])</f>
        <v>0</v>
      </c>
    </row>
    <row r="73" spans="1:12" x14ac:dyDescent="0.25">
      <c r="A73" s="40"/>
      <c r="B73" s="20" t="s">
        <v>70</v>
      </c>
      <c r="C73" s="13"/>
      <c r="D73" s="39"/>
      <c r="E73" s="9"/>
      <c r="F73" s="20"/>
      <c r="G73" s="13" t="str">
        <f>IF(ISBLANK(Table16[[#This Row],[EARNED]]),"",Table16[[#This Row],[EARNED]])</f>
        <v/>
      </c>
      <c r="H73" s="39">
        <v>1</v>
      </c>
      <c r="I73" s="9"/>
      <c r="J73" s="11"/>
      <c r="K73" s="48">
        <v>45210</v>
      </c>
      <c r="L73">
        <f>IF(Table16[[#This Row],[Absence Undertime W/O Pay]]=0,Table16[[#This Row],[Absence Undertime W/ Pay]],Table16[[#This Row],[Absence Undertime W/ Pay]]-Table16[[#This Row],[Absence Undertime W/O Pay]])</f>
        <v>0</v>
      </c>
    </row>
    <row r="74" spans="1:12" x14ac:dyDescent="0.25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IF(ISBLANK(Table16[[#This Row],[EARNED]]),"",Table16[[#This Row],[EARNED]])</f>
        <v/>
      </c>
      <c r="H74" s="39"/>
      <c r="I74" s="9"/>
      <c r="J74" s="11"/>
      <c r="K74" s="20"/>
      <c r="L74">
        <f>IF(Table16[[#This Row],[Absence Undertime W/O Pay]]=0,Table16[[#This Row],[Absence Undertime W/ Pay]],Table16[[#This Row],[Absence Undertime W/ Pay]]-Table16[[#This Row],[Absence Undertime W/O Pay]])</f>
        <v>0.4</v>
      </c>
    </row>
    <row r="75" spans="1:12" x14ac:dyDescent="0.25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IF(ISBLANK(Table16[[#This Row],[EARNED]]),"",Table16[[#This Row],[EARNED]])</f>
        <v>1.25</v>
      </c>
      <c r="H75" s="39"/>
      <c r="I75" s="9"/>
      <c r="J75" s="11"/>
      <c r="K75" s="20"/>
      <c r="L75">
        <f>IF(Table16[[#This Row],[Absence Undertime W/O Pay]]=0,Table16[[#This Row],[Absence Undertime W/ Pay]],Table16[[#This Row],[Absence Undertime W/ Pay]]-Table16[[#This Row],[Absence Undertime W/O Pay]])</f>
        <v>0.29599999999999999</v>
      </c>
    </row>
    <row r="76" spans="1:12" x14ac:dyDescent="0.25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IF(ISBLANK(Table16[[#This Row],[EARNED]]),"",Table16[[#This Row],[EARNED]])</f>
        <v>1.25</v>
      </c>
      <c r="H76" s="39">
        <v>1</v>
      </c>
      <c r="I76" s="9"/>
      <c r="J76" s="11"/>
      <c r="K76" s="48">
        <v>45276</v>
      </c>
      <c r="L76">
        <f>IF(Table16[[#This Row],[Absence Undertime W/O Pay]]=0,Table16[[#This Row],[Absence Undertime W/ Pay]],Table16[[#This Row],[Absence Undertime W/ Pay]]-Table16[[#This Row],[Absence Undertime W/O Pay]])</f>
        <v>0</v>
      </c>
    </row>
    <row r="77" spans="1:12" x14ac:dyDescent="0.25">
      <c r="A77" s="40"/>
      <c r="B77" s="20" t="s">
        <v>64</v>
      </c>
      <c r="C77" s="13"/>
      <c r="D77" s="39"/>
      <c r="E77" s="9"/>
      <c r="F77" s="20"/>
      <c r="G77" s="13" t="str">
        <f>IF(ISBLANK(Table16[[#This Row],[EARNED]]),"",Table16[[#This Row],[EARNED]])</f>
        <v/>
      </c>
      <c r="H77" s="39">
        <v>2</v>
      </c>
      <c r="I77" s="9"/>
      <c r="J77" s="11"/>
      <c r="K77" s="20" t="s">
        <v>101</v>
      </c>
      <c r="L77">
        <f>IF(Table16[[#This Row],[Absence Undertime W/O Pay]]=0,Table16[[#This Row],[Absence Undertime W/ Pay]],Table16[[#This Row],[Absence Undertime W/ Pay]]-Table16[[#This Row],[Absence Undertime W/O Pay]])</f>
        <v>0</v>
      </c>
    </row>
    <row r="78" spans="1:12" x14ac:dyDescent="0.25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IF(ISBLANK(Table16[[#This Row],[EARNED]]),"",Table16[[#This Row],[EARNED]])</f>
        <v/>
      </c>
      <c r="H78" s="39"/>
      <c r="I78" s="9"/>
      <c r="J78" s="11"/>
      <c r="K78" s="20"/>
      <c r="L78">
        <f>IF(Table16[[#This Row],[Absence Undertime W/O Pay]]=0,Table16[[#This Row],[Absence Undertime W/ Pay]],Table16[[#This Row],[Absence Undertime W/ Pay]]-Table16[[#This Row],[Absence Undertime W/O Pay]])</f>
        <v>0.36199999999999999</v>
      </c>
    </row>
    <row r="79" spans="1:12" x14ac:dyDescent="0.25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IF(ISBLANK(Table16[[#This Row],[EARNED]]),"",Table16[[#This Row],[EARNED]])</f>
        <v/>
      </c>
      <c r="H79" s="39"/>
      <c r="I79" s="34" t="s">
        <v>32</v>
      </c>
      <c r="J79" s="11"/>
      <c r="K79" s="20"/>
      <c r="L79">
        <f>IF(Table16[[#This Row],[Absence Undertime W/O Pay]]=0,Table16[[#This Row],[Absence Undertime W/ Pay]],Table16[[#This Row],[Absence Undertime W/ Pay]]-Table16[[#This Row],[Absence Undertime W/O Pay]])</f>
        <v>0</v>
      </c>
    </row>
    <row r="80" spans="1:12" x14ac:dyDescent="0.25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IF(ISBLANK(Table16[[#This Row],[EARNED]]),"",Table16[[#This Row],[EARNED]])</f>
        <v>1.25</v>
      </c>
      <c r="H80" s="39"/>
      <c r="I80" s="9"/>
      <c r="J80" s="11"/>
      <c r="K80" s="20"/>
      <c r="L80">
        <f>IF(Table16[[#This Row],[Absence Undertime W/O Pay]]=0,Table16[[#This Row],[Absence Undertime W/ Pay]],Table16[[#This Row],[Absence Undertime W/ Pay]]-Table16[[#This Row],[Absence Undertime W/O Pay]])</f>
        <v>0.01</v>
      </c>
    </row>
    <row r="81" spans="1:12" x14ac:dyDescent="0.25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IF(ISBLANK(Table16[[#This Row],[EARNED]]),"",Table16[[#This Row],[EARNED]])</f>
        <v>1.25</v>
      </c>
      <c r="H81" s="39"/>
      <c r="I81" s="9"/>
      <c r="J81" s="11"/>
      <c r="K81" s="20" t="s">
        <v>105</v>
      </c>
      <c r="L81">
        <f>IF(Table16[[#This Row],[Absence Undertime W/O Pay]]=0,Table16[[#This Row],[Absence Undertime W/ Pay]],Table16[[#This Row],[Absence Undertime W/ Pay]]-Table16[[#This Row],[Absence Undertime W/O Pay]])</f>
        <v>2</v>
      </c>
    </row>
    <row r="82" spans="1:12" x14ac:dyDescent="0.25">
      <c r="A82" s="40"/>
      <c r="B82" s="20" t="s">
        <v>64</v>
      </c>
      <c r="C82" s="13"/>
      <c r="D82" s="39"/>
      <c r="E82" s="9"/>
      <c r="F82" s="20"/>
      <c r="G82" s="13" t="str">
        <f>IF(ISBLANK(Table16[[#This Row],[EARNED]]),"",Table16[[#This Row],[EARNED]])</f>
        <v/>
      </c>
      <c r="H82" s="39">
        <v>2</v>
      </c>
      <c r="I82" s="9"/>
      <c r="J82" s="11"/>
      <c r="K82" s="20" t="s">
        <v>106</v>
      </c>
      <c r="L82">
        <f>IF(Table16[[#This Row],[Absence Undertime W/O Pay]]=0,Table16[[#This Row],[Absence Undertime W/ Pay]],Table16[[#This Row],[Absence Undertime W/ Pay]]-Table16[[#This Row],[Absence Undertime W/O Pay]])</f>
        <v>0</v>
      </c>
    </row>
    <row r="83" spans="1:12" x14ac:dyDescent="0.25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IF(ISBLANK(Table16[[#This Row],[EARNED]]),"",Table16[[#This Row],[EARNED]])</f>
        <v/>
      </c>
      <c r="H83" s="39"/>
      <c r="I83" s="9"/>
      <c r="J83" s="11"/>
      <c r="K83" s="20"/>
      <c r="L83">
        <f>IF(Table16[[#This Row],[Absence Undertime W/O Pay]]=0,Table16[[#This Row],[Absence Undertime W/ Pay]],Table16[[#This Row],[Absence Undertime W/ Pay]]-Table16[[#This Row],[Absence Undertime W/O Pay]])</f>
        <v>0.308</v>
      </c>
    </row>
    <row r="84" spans="1:12" x14ac:dyDescent="0.25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IF(ISBLANK(Table16[[#This Row],[EARNED]]),"",Table16[[#This Row],[EARNED]])</f>
        <v>1.25</v>
      </c>
      <c r="H84" s="39"/>
      <c r="I84" s="9"/>
      <c r="J84" s="11"/>
      <c r="K84" s="20"/>
      <c r="L84">
        <f>IF(Table16[[#This Row],[Absence Undertime W/O Pay]]=0,Table16[[#This Row],[Absence Undertime W/ Pay]],Table16[[#This Row],[Absence Undertime W/ Pay]]-Table16[[#This Row],[Absence Undertime W/O Pay]])</f>
        <v>0.8</v>
      </c>
    </row>
    <row r="85" spans="1:12" x14ac:dyDescent="0.25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IF(ISBLANK(Table16[[#This Row],[EARNED]]),"",Table16[[#This Row],[EARNED]])</f>
        <v>1.25</v>
      </c>
      <c r="H85" s="39">
        <v>1</v>
      </c>
      <c r="I85" s="9"/>
      <c r="J85" s="11"/>
      <c r="K85" s="48">
        <v>45040</v>
      </c>
      <c r="L85">
        <f>IF(Table16[[#This Row],[Absence Undertime W/O Pay]]=0,Table16[[#This Row],[Absence Undertime W/ Pay]],Table16[[#This Row],[Absence Undertime W/ Pay]]-Table16[[#This Row],[Absence Undertime W/O Pay]])</f>
        <v>0</v>
      </c>
    </row>
    <row r="86" spans="1:12" x14ac:dyDescent="0.25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IF(ISBLANK(Table16[[#This Row],[EARNED]]),"",Table16[[#This Row],[EARNED]])</f>
        <v/>
      </c>
      <c r="H86" s="39"/>
      <c r="I86" s="9"/>
      <c r="J86" s="11"/>
      <c r="K86" s="20"/>
      <c r="L86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87" spans="1:12" x14ac:dyDescent="0.25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IF(ISBLANK(Table16[[#This Row],[EARNED]]),"",Table16[[#This Row],[EARNED]])</f>
        <v>1.25</v>
      </c>
      <c r="H87" s="39"/>
      <c r="I87" s="9"/>
      <c r="J87" s="11"/>
      <c r="K87" s="20" t="s">
        <v>111</v>
      </c>
      <c r="L87">
        <f>IF(Table16[[#This Row],[Absence Undertime W/O Pay]]=0,Table16[[#This Row],[Absence Undertime W/ Pay]],Table16[[#This Row],[Absence Undertime W/ Pay]]-Table16[[#This Row],[Absence Undertime W/O Pay]])</f>
        <v>2</v>
      </c>
    </row>
    <row r="88" spans="1:12" x14ac:dyDescent="0.25">
      <c r="A88" s="40"/>
      <c r="B88" s="20" t="s">
        <v>70</v>
      </c>
      <c r="C88" s="13"/>
      <c r="D88" s="39"/>
      <c r="E88" s="9"/>
      <c r="F88" s="20"/>
      <c r="G88" s="13" t="str">
        <f>IF(ISBLANK(Table16[[#This Row],[EARNED]]),"",Table16[[#This Row],[EARNED]])</f>
        <v/>
      </c>
      <c r="H88" s="39">
        <v>2</v>
      </c>
      <c r="I88" s="9"/>
      <c r="J88" s="11"/>
      <c r="K88" s="20" t="s">
        <v>112</v>
      </c>
      <c r="L88">
        <f>IF(Table16[[#This Row],[Absence Undertime W/O Pay]]=0,Table16[[#This Row],[Absence Undertime W/ Pay]],Table16[[#This Row],[Absence Undertime W/ Pay]]-Table16[[#This Row],[Absence Undertime W/O Pay]])</f>
        <v>0</v>
      </c>
    </row>
    <row r="89" spans="1:12" x14ac:dyDescent="0.25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IF(ISBLANK(Table16[[#This Row],[EARNED]]),"",Table16[[#This Row],[EARNED]])</f>
        <v/>
      </c>
      <c r="H89" s="39"/>
      <c r="I89" s="9"/>
      <c r="J89" s="11"/>
      <c r="K89" s="20" t="s">
        <v>113</v>
      </c>
      <c r="L89">
        <f>IF(Table16[[#This Row],[Absence Undertime W/O Pay]]=0,Table16[[#This Row],[Absence Undertime W/ Pay]],Table16[[#This Row],[Absence Undertime W/ Pay]]-Table16[[#This Row],[Absence Undertime W/O Pay]])</f>
        <v>1.2170000000000001</v>
      </c>
    </row>
    <row r="90" spans="1:12" x14ac:dyDescent="0.25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IF(ISBLANK(Table16[[#This Row],[EARNED]]),"",Table16[[#This Row],[EARNED]])</f>
        <v>1.25</v>
      </c>
      <c r="H90" s="39"/>
      <c r="I90" s="9"/>
      <c r="J90" s="11"/>
      <c r="K90" s="20" t="s">
        <v>114</v>
      </c>
      <c r="L90">
        <f>IF(Table16[[#This Row],[Absence Undertime W/O Pay]]=0,Table16[[#This Row],[Absence Undertime W/ Pay]],Table16[[#This Row],[Absence Undertime W/ Pay]]-Table16[[#This Row],[Absence Undertime W/O Pay]])</f>
        <v>2.081</v>
      </c>
    </row>
    <row r="91" spans="1:12" x14ac:dyDescent="0.25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IF(ISBLANK(Table16[[#This Row],[EARNED]]),"",Table16[[#This Row],[EARNED]])</f>
        <v>1.25</v>
      </c>
      <c r="H91" s="39">
        <v>2.75</v>
      </c>
      <c r="I91" s="9"/>
      <c r="J91" s="11"/>
      <c r="K91" s="20" t="s">
        <v>115</v>
      </c>
      <c r="L91">
        <f>IF(Table16[[#This Row],[Absence Undertime W/O Pay]]=0,Table16[[#This Row],[Absence Undertime W/ Pay]],Table16[[#This Row],[Absence Undertime W/ Pay]]-Table16[[#This Row],[Absence Undertime W/O Pay]])</f>
        <v>0.25</v>
      </c>
    </row>
    <row r="92" spans="1:12" x14ac:dyDescent="0.25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IF(ISBLANK(Table16[[#This Row],[EARNED]]),"",Table16[[#This Row],[EARNED]])</f>
        <v/>
      </c>
      <c r="H92" s="39"/>
      <c r="I92" s="9"/>
      <c r="J92" s="11"/>
      <c r="K92" s="20" t="s">
        <v>116</v>
      </c>
      <c r="L92">
        <f>IF(Table16[[#This Row],[Absence Undertime W/O Pay]]=0,Table16[[#This Row],[Absence Undertime W/ Pay]],Table16[[#This Row],[Absence Undertime W/ Pay]]-Table16[[#This Row],[Absence Undertime W/O Pay]])</f>
        <v>2</v>
      </c>
    </row>
    <row r="93" spans="1:12" x14ac:dyDescent="0.25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IF(ISBLANK(Table16[[#This Row],[EARNED]]),"",Table16[[#This Row],[EARNED]])</f>
        <v>1.25</v>
      </c>
      <c r="H93" s="39"/>
      <c r="I93" s="9"/>
      <c r="J93" s="11"/>
      <c r="K93" s="48">
        <v>45157</v>
      </c>
      <c r="L93">
        <f>IF(Table16[[#This Row],[Absence Undertime W/O Pay]]=0,Table16[[#This Row],[Absence Undertime W/ Pay]],Table16[[#This Row],[Absence Undertime W/ Pay]]-Table16[[#This Row],[Absence Undertime W/O Pay]])</f>
        <v>0</v>
      </c>
    </row>
    <row r="94" spans="1:12" x14ac:dyDescent="0.25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IF(ISBLANK(Table16[[#This Row],[EARNED]]),"",Table16[[#This Row],[EARNED]])</f>
        <v/>
      </c>
      <c r="H94" s="39">
        <v>0.25</v>
      </c>
      <c r="I94" s="9"/>
      <c r="J94" s="11"/>
      <c r="K94" s="20"/>
      <c r="L94">
        <f>IF(Table16[[#This Row],[Absence Undertime W/O Pay]]=0,Table16[[#This Row],[Absence Undertime W/ Pay]],Table16[[#This Row],[Absence Undertime W/ Pay]]-Table16[[#This Row],[Absence Undertime W/O Pay]])</f>
        <v>0.75</v>
      </c>
    </row>
    <row r="95" spans="1:12" x14ac:dyDescent="0.25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IF(ISBLANK(Table16[[#This Row],[EARNED]]),"",Table16[[#This Row],[EARNED]])</f>
        <v/>
      </c>
      <c r="H95" s="39"/>
      <c r="I95" s="9"/>
      <c r="J95" s="11"/>
      <c r="K95" s="20"/>
      <c r="L95">
        <f>IF(Table16[[#This Row],[Absence Undertime W/O Pay]]=0,Table16[[#This Row],[Absence Undertime W/ Pay]],Table16[[#This Row],[Absence Undertime W/ Pay]]-Table16[[#This Row],[Absence Undertime W/O Pay]])</f>
        <v>1.7000000000000001E-2</v>
      </c>
    </row>
    <row r="96" spans="1:12" x14ac:dyDescent="0.25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IF(ISBLANK(Table16[[#This Row],[EARNED]]),"",Table16[[#This Row],[EARNED]])</f>
        <v>1.25</v>
      </c>
      <c r="H96" s="39">
        <v>1</v>
      </c>
      <c r="I96" s="9"/>
      <c r="J96" s="11"/>
      <c r="K96" s="48">
        <v>45177</v>
      </c>
      <c r="L96">
        <f>IF(Table16[[#This Row],[Absence Undertime W/O Pay]]=0,Table16[[#This Row],[Absence Undertime W/ Pay]],Table16[[#This Row],[Absence Undertime W/ Pay]]-Table16[[#This Row],[Absence Undertime W/O Pay]])</f>
        <v>0</v>
      </c>
    </row>
    <row r="97" spans="1:12" x14ac:dyDescent="0.25">
      <c r="A97" s="40"/>
      <c r="B97" s="20" t="s">
        <v>70</v>
      </c>
      <c r="C97" s="13"/>
      <c r="D97" s="39"/>
      <c r="E97" s="9"/>
      <c r="F97" s="20"/>
      <c r="G97" s="13" t="str">
        <f>IF(ISBLANK(Table16[[#This Row],[EARNED]]),"",Table16[[#This Row],[EARNED]])</f>
        <v/>
      </c>
      <c r="H97" s="39">
        <v>1</v>
      </c>
      <c r="I97" s="9"/>
      <c r="J97" s="11"/>
      <c r="K97" s="48">
        <v>45191</v>
      </c>
      <c r="L97">
        <f>IF(Table16[[#This Row],[Absence Undertime W/O Pay]]=0,Table16[[#This Row],[Absence Undertime W/ Pay]],Table16[[#This Row],[Absence Undertime W/ Pay]]-Table16[[#This Row],[Absence Undertime W/O Pay]])</f>
        <v>0</v>
      </c>
    </row>
    <row r="98" spans="1:12" x14ac:dyDescent="0.25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IF(ISBLANK(Table16[[#This Row],[EARNED]]),"",Table16[[#This Row],[EARNED]])</f>
        <v/>
      </c>
      <c r="H98" s="39"/>
      <c r="I98" s="9"/>
      <c r="J98" s="11"/>
      <c r="K98" s="48"/>
      <c r="L98">
        <f>IF(Table16[[#This Row],[Absence Undertime W/O Pay]]=0,Table16[[#This Row],[Absence Undertime W/ Pay]],Table16[[#This Row],[Absence Undertime W/ Pay]]-Table16[[#This Row],[Absence Undertime W/O Pay]])</f>
        <v>0.55400000000000005</v>
      </c>
    </row>
    <row r="99" spans="1:12" x14ac:dyDescent="0.25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IF(ISBLANK(Table16[[#This Row],[EARNED]]),"",Table16[[#This Row],[EARNED]])</f>
        <v>1.25</v>
      </c>
      <c r="H99" s="39"/>
      <c r="I99" s="9"/>
      <c r="J99" s="11"/>
      <c r="K99" s="48">
        <v>45203</v>
      </c>
      <c r="L99">
        <f>IF(Table16[[#This Row],[Absence Undertime W/O Pay]]=0,Table16[[#This Row],[Absence Undertime W/ Pay]],Table16[[#This Row],[Absence Undertime W/ Pay]]-Table16[[#This Row],[Absence Undertime W/O Pay]])</f>
        <v>0.54200000000000004</v>
      </c>
    </row>
    <row r="100" spans="1:12" x14ac:dyDescent="0.25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IF(ISBLANK(Table16[[#This Row],[EARNED]]),"",Table16[[#This Row],[EARNED]])</f>
        <v>1.25</v>
      </c>
      <c r="H100" s="39">
        <v>1</v>
      </c>
      <c r="I100" s="9"/>
      <c r="J100" s="11"/>
      <c r="K100" s="48">
        <v>45238</v>
      </c>
      <c r="L100">
        <f>IF(Table16[[#This Row],[Absence Undertime W/O Pay]]=0,Table16[[#This Row],[Absence Undertime W/ Pay]],Table16[[#This Row],[Absence Undertime W/ Pay]]-Table16[[#This Row],[Absence Undertime W/O Pay]])</f>
        <v>0</v>
      </c>
    </row>
    <row r="101" spans="1:12" x14ac:dyDescent="0.25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IF(ISBLANK(Table16[[#This Row],[EARNED]]),"",Table16[[#This Row],[EARNED]])</f>
        <v/>
      </c>
      <c r="H101" s="39"/>
      <c r="I101" s="9"/>
      <c r="J101" s="11"/>
      <c r="K101" s="48">
        <v>45261</v>
      </c>
      <c r="L101">
        <f>IF(Table16[[#This Row],[Absence Undertime W/O Pay]]=0,Table16[[#This Row],[Absence Undertime W/ Pay]],Table16[[#This Row],[Absence Undertime W/ Pay]]-Table16[[#This Row],[Absence Undertime W/O Pay]])</f>
        <v>1</v>
      </c>
    </row>
    <row r="102" spans="1:12" x14ac:dyDescent="0.25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IF(ISBLANK(Table16[[#This Row],[EARNED]]),"",Table16[[#This Row],[EARNED]])</f>
        <v/>
      </c>
      <c r="H102" s="39"/>
      <c r="I102" s="9"/>
      <c r="J102" s="11"/>
      <c r="K102" s="20"/>
      <c r="L102">
        <f>IF(Table16[[#This Row],[Absence Undertime W/O Pay]]=0,Table16[[#This Row],[Absence Undertime W/ Pay]],Table16[[#This Row],[Absence Undertime W/ Pay]]-Table16[[#This Row],[Absence Undertime W/O Pay]])</f>
        <v>0.54400000000000004</v>
      </c>
    </row>
    <row r="103" spans="1:12" x14ac:dyDescent="0.25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IF(ISBLANK(Table16[[#This Row],[EARNED]]),"",Table16[[#This Row],[EARNED]])</f>
        <v>1.25</v>
      </c>
      <c r="H103" s="39"/>
      <c r="I103" s="9"/>
      <c r="J103" s="11"/>
      <c r="K103" s="48">
        <v>45268</v>
      </c>
      <c r="L103">
        <f>IF(Table16[[#This Row],[Absence Undertime W/O Pay]]=0,Table16[[#This Row],[Absence Undertime W/ Pay]],Table16[[#This Row],[Absence Undertime W/ Pay]]-Table16[[#This Row],[Absence Undertime W/O Pay]])</f>
        <v>0</v>
      </c>
    </row>
    <row r="104" spans="1:12" x14ac:dyDescent="0.25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IF(ISBLANK(Table16[[#This Row],[EARNED]]),"",Table16[[#This Row],[EARNED]])</f>
        <v/>
      </c>
      <c r="H104" s="39"/>
      <c r="I104" s="9"/>
      <c r="J104" s="11"/>
      <c r="K104" s="20"/>
      <c r="L104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05" spans="1:12" x14ac:dyDescent="0.25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IF(ISBLANK(Table16[[#This Row],[EARNED]]),"",Table16[[#This Row],[EARNED]])</f>
        <v/>
      </c>
      <c r="H105" s="39"/>
      <c r="I105" s="34" t="s">
        <v>32</v>
      </c>
      <c r="J105" s="11"/>
      <c r="K105" s="20"/>
      <c r="L105">
        <f>IF(Table16[[#This Row],[Absence Undertime W/O Pay]]=0,Table16[[#This Row],[Absence Undertime W/ Pay]],Table16[[#This Row],[Absence Undertime W/ Pay]]-Table16[[#This Row],[Absence Undertime W/O Pay]])</f>
        <v>0</v>
      </c>
    </row>
    <row r="106" spans="1:12" x14ac:dyDescent="0.25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IF(ISBLANK(Table16[[#This Row],[EARNED]]),"",Table16[[#This Row],[EARNED]])</f>
        <v>1.25</v>
      </c>
      <c r="H106" s="39"/>
      <c r="I106" s="9"/>
      <c r="J106" s="11"/>
      <c r="K106" s="48">
        <v>44938</v>
      </c>
      <c r="L106">
        <f>IF(Table16[[#This Row],[Absence Undertime W/O Pay]]=0,Table16[[#This Row],[Absence Undertime W/ Pay]],Table16[[#This Row],[Absence Undertime W/ Pay]]-Table16[[#This Row],[Absence Undertime W/O Pay]])</f>
        <v>0</v>
      </c>
    </row>
    <row r="107" spans="1:12" x14ac:dyDescent="0.25">
      <c r="A107" s="40"/>
      <c r="B107" s="20" t="s">
        <v>64</v>
      </c>
      <c r="C107" s="13"/>
      <c r="D107" s="39"/>
      <c r="E107" s="9"/>
      <c r="F107" s="20"/>
      <c r="G107" s="13" t="str">
        <f>IF(ISBLANK(Table16[[#This Row],[EARNED]]),"",Table16[[#This Row],[EARNED]])</f>
        <v/>
      </c>
      <c r="H107" s="39"/>
      <c r="I107" s="9"/>
      <c r="J107" s="11"/>
      <c r="K107" s="20" t="s">
        <v>123</v>
      </c>
      <c r="L107">
        <f>IF(Table16[[#This Row],[Absence Undertime W/O Pay]]=0,Table16[[#This Row],[Absence Undertime W/ Pay]],Table16[[#This Row],[Absence Undertime W/ Pay]]-Table16[[#This Row],[Absence Undertime W/O Pay]])</f>
        <v>0</v>
      </c>
    </row>
    <row r="108" spans="1:12" x14ac:dyDescent="0.25">
      <c r="A108" s="40"/>
      <c r="B108" s="20" t="s">
        <v>122</v>
      </c>
      <c r="C108" s="13"/>
      <c r="D108" s="39"/>
      <c r="E108" s="9"/>
      <c r="F108" s="20"/>
      <c r="G108" s="13" t="str">
        <f>IF(ISBLANK(Table16[[#This Row],[EARNED]]),"",Table16[[#This Row],[EARNED]])</f>
        <v/>
      </c>
      <c r="H108" s="39"/>
      <c r="I108" s="9"/>
      <c r="J108" s="11"/>
      <c r="K108" s="20"/>
      <c r="L108">
        <f>IF(Table16[[#This Row],[Absence Undertime W/O Pay]]=0,Table16[[#This Row],[Absence Undertime W/ Pay]],Table16[[#This Row],[Absence Undertime W/ Pay]]-Table16[[#This Row],[Absence Undertime W/O Pay]])</f>
        <v>0</v>
      </c>
    </row>
    <row r="109" spans="1:12" x14ac:dyDescent="0.25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IF(ISBLANK(Table16[[#This Row],[EARNED]]),"",Table16[[#This Row],[EARNED]])</f>
        <v>1.25</v>
      </c>
      <c r="H109" s="39"/>
      <c r="I109" s="9"/>
      <c r="J109" s="11"/>
      <c r="K109" s="20" t="s">
        <v>124</v>
      </c>
      <c r="L109">
        <f>IF(Table16[[#This Row],[Absence Undertime W/O Pay]]=0,Table16[[#This Row],[Absence Undertime W/ Pay]],Table16[[#This Row],[Absence Undertime W/ Pay]]-Table16[[#This Row],[Absence Undertime W/O Pay]])</f>
        <v>2</v>
      </c>
    </row>
    <row r="110" spans="1:12" x14ac:dyDescent="0.25">
      <c r="A110" s="40"/>
      <c r="B110" s="20" t="s">
        <v>70</v>
      </c>
      <c r="C110" s="13"/>
      <c r="D110" s="39"/>
      <c r="E110" s="9"/>
      <c r="F110" s="20"/>
      <c r="G110" s="13" t="str">
        <f>IF(ISBLANK(Table16[[#This Row],[EARNED]]),"",Table16[[#This Row],[EARNED]])</f>
        <v/>
      </c>
      <c r="H110" s="39">
        <v>1</v>
      </c>
      <c r="I110" s="9"/>
      <c r="J110" s="11"/>
      <c r="K110" s="48">
        <v>44985</v>
      </c>
      <c r="L110">
        <f>IF(Table16[[#This Row],[Absence Undertime W/O Pay]]=0,Table16[[#This Row],[Absence Undertime W/ Pay]],Table16[[#This Row],[Absence Undertime W/ Pay]]-Table16[[#This Row],[Absence Undertime W/O Pay]])</f>
        <v>0</v>
      </c>
    </row>
    <row r="111" spans="1:12" x14ac:dyDescent="0.25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IF(ISBLANK(Table16[[#This Row],[EARNED]]),"",Table16[[#This Row],[EARNED]])</f>
        <v>1.25</v>
      </c>
      <c r="H111" s="39">
        <v>1</v>
      </c>
      <c r="I111" s="9"/>
      <c r="J111" s="11"/>
      <c r="K111" s="48">
        <v>44986</v>
      </c>
      <c r="L111">
        <f>IF(Table16[[#This Row],[Absence Undertime W/O Pay]]=0,Table16[[#This Row],[Absence Undertime W/ Pay]],Table16[[#This Row],[Absence Undertime W/ Pay]]-Table16[[#This Row],[Absence Undertime W/O Pay]])</f>
        <v>0</v>
      </c>
    </row>
    <row r="112" spans="1:12" x14ac:dyDescent="0.25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IF(ISBLANK(Table16[[#This Row],[EARNED]]),"",Table16[[#This Row],[EARNED]])</f>
        <v/>
      </c>
      <c r="H112" s="39">
        <v>0.5</v>
      </c>
      <c r="I112" s="9"/>
      <c r="J112" s="11"/>
      <c r="K112" s="20" t="s">
        <v>126</v>
      </c>
      <c r="L112">
        <f>IF(Table16[[#This Row],[Absence Undertime W/O Pay]]=0,Table16[[#This Row],[Absence Undertime W/ Pay]],Table16[[#This Row],[Absence Undertime W/ Pay]]-Table16[[#This Row],[Absence Undertime W/O Pay]])</f>
        <v>0.5</v>
      </c>
    </row>
    <row r="113" spans="1:12" x14ac:dyDescent="0.25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IF(ISBLANK(Table16[[#This Row],[EARNED]]),"",Table16[[#This Row],[EARNED]])</f>
        <v/>
      </c>
      <c r="H113" s="39"/>
      <c r="I113" s="9"/>
      <c r="J113" s="11"/>
      <c r="K113" s="48">
        <v>45006</v>
      </c>
      <c r="L113">
        <f>IF(Table16[[#This Row],[Absence Undertime W/O Pay]]=0,Table16[[#This Row],[Absence Undertime W/ Pay]],Table16[[#This Row],[Absence Undertime W/ Pay]]-Table16[[#This Row],[Absence Undertime W/O Pay]])</f>
        <v>1</v>
      </c>
    </row>
    <row r="114" spans="1:12" x14ac:dyDescent="0.25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IF(ISBLANK(Table16[[#This Row],[EARNED]]),"",Table16[[#This Row],[EARNED]])</f>
        <v/>
      </c>
      <c r="H114" s="39"/>
      <c r="I114" s="9"/>
      <c r="J114" s="11"/>
      <c r="K114" s="20"/>
      <c r="L114">
        <f>IF(Table16[[#This Row],[Absence Undertime W/O Pay]]=0,Table16[[#This Row],[Absence Undertime W/ Pay]],Table16[[#This Row],[Absence Undertime W/ Pay]]-Table16[[#This Row],[Absence Undertime W/O Pay]])</f>
        <v>1.621</v>
      </c>
    </row>
    <row r="115" spans="1:12" x14ac:dyDescent="0.25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IF(ISBLANK(Table16[[#This Row],[EARNED]]),"",Table16[[#This Row],[EARNED]])</f>
        <v>1.25</v>
      </c>
      <c r="H115" s="39">
        <v>1</v>
      </c>
      <c r="I115" s="9"/>
      <c r="J115" s="11"/>
      <c r="K115" s="48">
        <v>37006</v>
      </c>
      <c r="L115">
        <f>IF(Table16[[#This Row],[Absence Undertime W/O Pay]]=0,Table16[[#This Row],[Absence Undertime W/ Pay]],Table16[[#This Row],[Absence Undertime W/ Pay]]-Table16[[#This Row],[Absence Undertime W/O Pay]])</f>
        <v>0</v>
      </c>
    </row>
    <row r="116" spans="1:12" x14ac:dyDescent="0.25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IF(ISBLANK(Table16[[#This Row],[EARNED]]),"",Table16[[#This Row],[EARNED]])</f>
        <v/>
      </c>
      <c r="H116" s="39"/>
      <c r="I116" s="9"/>
      <c r="J116" s="11"/>
      <c r="K116" s="48"/>
      <c r="L116">
        <f>IF(Table16[[#This Row],[Absence Undertime W/O Pay]]=0,Table16[[#This Row],[Absence Undertime W/ Pay]],Table16[[#This Row],[Absence Undertime W/ Pay]]-Table16[[#This Row],[Absence Undertime W/O Pay]])</f>
        <v>0.19600000000000001</v>
      </c>
    </row>
    <row r="117" spans="1:12" x14ac:dyDescent="0.25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IF(ISBLANK(Table16[[#This Row],[EARNED]]),"",Table16[[#This Row],[EARNED]])</f>
        <v>1.25</v>
      </c>
      <c r="H117" s="39"/>
      <c r="I117" s="9"/>
      <c r="J117" s="11"/>
      <c r="K117" s="20" t="s">
        <v>111</v>
      </c>
      <c r="L117">
        <f>IF(Table16[[#This Row],[Absence Undertime W/O Pay]]=0,Table16[[#This Row],[Absence Undertime W/ Pay]],Table16[[#This Row],[Absence Undertime W/ Pay]]-Table16[[#This Row],[Absence Undertime W/O Pay]])</f>
        <v>1.4</v>
      </c>
    </row>
    <row r="118" spans="1:12" x14ac:dyDescent="0.25">
      <c r="A118" s="40"/>
      <c r="B118" s="20" t="s">
        <v>70</v>
      </c>
      <c r="C118" s="13"/>
      <c r="D118" s="39"/>
      <c r="E118" s="9"/>
      <c r="F118" s="20"/>
      <c r="G118" s="13" t="str">
        <f>IF(ISBLANK(Table16[[#This Row],[EARNED]]),"",Table16[[#This Row],[EARNED]])</f>
        <v/>
      </c>
      <c r="H118" s="39">
        <v>1</v>
      </c>
      <c r="I118" s="9"/>
      <c r="J118" s="11"/>
      <c r="K118" s="48" t="s">
        <v>133</v>
      </c>
      <c r="L118">
        <f>IF(Table16[[#This Row],[Absence Undertime W/O Pay]]=0,Table16[[#This Row],[Absence Undertime W/ Pay]],Table16[[#This Row],[Absence Undertime W/ Pay]]-Table16[[#This Row],[Absence Undertime W/O Pay]])</f>
        <v>0</v>
      </c>
    </row>
    <row r="119" spans="1:12" x14ac:dyDescent="0.25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IF(ISBLANK(Table16[[#This Row],[EARNED]]),"",Table16[[#This Row],[EARNED]])</f>
        <v>1.25</v>
      </c>
      <c r="H119" s="39">
        <v>2</v>
      </c>
      <c r="I119" s="9"/>
      <c r="J119" s="11"/>
      <c r="K119" s="20" t="s">
        <v>134</v>
      </c>
      <c r="L119">
        <f>IF(Table16[[#This Row],[Absence Undertime W/O Pay]]=0,Table16[[#This Row],[Absence Undertime W/ Pay]],Table16[[#This Row],[Absence Undertime W/ Pay]]-Table16[[#This Row],[Absence Undertime W/O Pay]])</f>
        <v>0</v>
      </c>
    </row>
    <row r="120" spans="1:12" x14ac:dyDescent="0.25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IF(ISBLANK(Table16[[#This Row],[EARNED]]),"",Table16[[#This Row],[EARNED]])</f>
        <v/>
      </c>
      <c r="H120" s="39"/>
      <c r="I120" s="9"/>
      <c r="J120" s="11"/>
      <c r="K120" s="20"/>
      <c r="L120">
        <f>IF(Table16[[#This Row],[Absence Undertime W/O Pay]]=0,Table16[[#This Row],[Absence Undertime W/ Pay]],Table16[[#This Row],[Absence Undertime W/ Pay]]-Table16[[#This Row],[Absence Undertime W/O Pay]])</f>
        <v>-0.58500000000000019</v>
      </c>
    </row>
    <row r="121" spans="1:12" x14ac:dyDescent="0.25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IF(ISBLANK(Table16[[#This Row],[EARNED]]),"",Table16[[#This Row],[EARNED]])</f>
        <v>1.25</v>
      </c>
      <c r="H121" s="39"/>
      <c r="I121" s="9"/>
      <c r="J121" s="11"/>
      <c r="K121" s="48">
        <v>45127</v>
      </c>
      <c r="L121">
        <f>IF(Table16[[#This Row],[Absence Undertime W/O Pay]]=0,Table16[[#This Row],[Absence Undertime W/ Pay]],Table16[[#This Row],[Absence Undertime W/ Pay]]-Table16[[#This Row],[Absence Undertime W/O Pay]])</f>
        <v>1</v>
      </c>
    </row>
    <row r="122" spans="1:12" x14ac:dyDescent="0.25">
      <c r="A122" s="40"/>
      <c r="B122" s="20" t="s">
        <v>70</v>
      </c>
      <c r="C122" s="13"/>
      <c r="D122" s="39"/>
      <c r="E122" s="9"/>
      <c r="F122" s="20"/>
      <c r="G122" s="13" t="str">
        <f>IF(ISBLANK(Table16[[#This Row],[EARNED]]),"",Table16[[#This Row],[EARNED]])</f>
        <v/>
      </c>
      <c r="H122" s="39">
        <v>1</v>
      </c>
      <c r="I122" s="9"/>
      <c r="J122" s="11"/>
      <c r="K122" s="48">
        <v>45124</v>
      </c>
      <c r="L122">
        <f>IF(Table16[[#This Row],[Absence Undertime W/O Pay]]=0,Table16[[#This Row],[Absence Undertime W/ Pay]],Table16[[#This Row],[Absence Undertime W/ Pay]]-Table16[[#This Row],[Absence Undertime W/O Pay]])</f>
        <v>0</v>
      </c>
    </row>
    <row r="123" spans="1:12" x14ac:dyDescent="0.25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IF(ISBLANK(Table16[[#This Row],[EARNED]]),"",Table16[[#This Row],[EARNED]])</f>
        <v/>
      </c>
      <c r="H123" s="39"/>
      <c r="I123" s="9"/>
      <c r="J123" s="11"/>
      <c r="K123" s="20"/>
      <c r="L123">
        <f>IF(Table16[[#This Row],[Absence Undertime W/O Pay]]=0,Table16[[#This Row],[Absence Undertime W/ Pay]],Table16[[#This Row],[Absence Undertime W/ Pay]]-Table16[[#This Row],[Absence Undertime W/O Pay]])</f>
        <v>-0.33900000000000008</v>
      </c>
    </row>
    <row r="124" spans="1:12" x14ac:dyDescent="0.25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IF(ISBLANK(Table16[[#This Row],[EARNED]]),"",Table16[[#This Row],[EARNED]])</f>
        <v>1.25</v>
      </c>
      <c r="H124" s="39">
        <v>1.5</v>
      </c>
      <c r="I124" s="9"/>
      <c r="J124" s="11"/>
      <c r="K124" s="49">
        <v>44793</v>
      </c>
      <c r="L124">
        <f>IF(Table16[[#This Row],[Absence Undertime W/O Pay]]=0,Table16[[#This Row],[Absence Undertime W/ Pay]],Table16[[#This Row],[Absence Undertime W/ Pay]]-Table16[[#This Row],[Absence Undertime W/O Pay]])</f>
        <v>0.84600000000000009</v>
      </c>
    </row>
    <row r="125" spans="1:12" x14ac:dyDescent="0.25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IF(ISBLANK(Table16[[#This Row],[EARNED]]),"",Table16[[#This Row],[EARNED]])</f>
        <v/>
      </c>
      <c r="H125" s="39"/>
      <c r="I125" s="9"/>
      <c r="J125" s="11"/>
      <c r="K125" s="20"/>
      <c r="L125">
        <f>IF(Table16[[#This Row],[Absence Undertime W/O Pay]]=0,Table16[[#This Row],[Absence Undertime W/ Pay]],Table16[[#This Row],[Absence Undertime W/ Pay]]-Table16[[#This Row],[Absence Undertime W/O Pay]])</f>
        <v>7.6999999999999999E-2</v>
      </c>
    </row>
    <row r="126" spans="1:12" x14ac:dyDescent="0.25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IF(ISBLANK(Table16[[#This Row],[EARNED]]),"",Table16[[#This Row],[EARNED]])</f>
        <v>1.25</v>
      </c>
      <c r="H126" s="39"/>
      <c r="I126" s="9"/>
      <c r="J126" s="11"/>
      <c r="K126" s="48">
        <v>45175</v>
      </c>
      <c r="L126">
        <f>IF(Table16[[#This Row],[Absence Undertime W/O Pay]]=0,Table16[[#This Row],[Absence Undertime W/ Pay]],Table16[[#This Row],[Absence Undertime W/ Pay]]-Table16[[#This Row],[Absence Undertime W/O Pay]])</f>
        <v>0.69199999999999995</v>
      </c>
    </row>
    <row r="127" spans="1:12" x14ac:dyDescent="0.25">
      <c r="A127" s="40"/>
      <c r="B127" s="20" t="s">
        <v>70</v>
      </c>
      <c r="C127" s="13"/>
      <c r="D127" s="39"/>
      <c r="E127" s="9"/>
      <c r="F127" s="20"/>
      <c r="G127" s="13" t="str">
        <f>IF(ISBLANK(Table16[[#This Row],[EARNED]]),"",Table16[[#This Row],[EARNED]])</f>
        <v/>
      </c>
      <c r="H127" s="39">
        <v>1</v>
      </c>
      <c r="I127" s="9"/>
      <c r="J127" s="11"/>
      <c r="K127" s="48">
        <v>45177</v>
      </c>
      <c r="L127">
        <f>IF(Table16[[#This Row],[Absence Undertime W/O Pay]]=0,Table16[[#This Row],[Absence Undertime W/ Pay]],Table16[[#This Row],[Absence Undertime W/ Pay]]-Table16[[#This Row],[Absence Undertime W/O Pay]])</f>
        <v>0</v>
      </c>
    </row>
    <row r="128" spans="1:12" x14ac:dyDescent="0.25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IF(ISBLANK(Table16[[#This Row],[EARNED]]),"",Table16[[#This Row],[EARNED]])</f>
        <v/>
      </c>
      <c r="H128" s="39"/>
      <c r="I128" s="9"/>
      <c r="J128" s="11"/>
      <c r="K128" s="20"/>
      <c r="L128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129" spans="1:12" x14ac:dyDescent="0.25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IF(ISBLANK(Table16[[#This Row],[EARNED]]),"",Table16[[#This Row],[EARNED]])</f>
        <v>1.25</v>
      </c>
      <c r="H129" s="39">
        <v>1</v>
      </c>
      <c r="I129" s="9"/>
      <c r="J129" s="11"/>
      <c r="K129" s="48">
        <v>45223</v>
      </c>
      <c r="L129">
        <f>IF(Table16[[#This Row],[Absence Undertime W/O Pay]]=0,Table16[[#This Row],[Absence Undertime W/ Pay]],Table16[[#This Row],[Absence Undertime W/ Pay]]-Table16[[#This Row],[Absence Undertime W/O Pay]])</f>
        <v>0</v>
      </c>
    </row>
    <row r="130" spans="1:12" x14ac:dyDescent="0.25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IF(ISBLANK(Table16[[#This Row],[EARNED]]),"",Table16[[#This Row],[EARNED]])</f>
        <v/>
      </c>
      <c r="H130" s="39"/>
      <c r="I130" s="9"/>
      <c r="J130" s="11"/>
      <c r="K130" s="20"/>
      <c r="L130">
        <f>IF(Table16[[#This Row],[Absence Undertime W/O Pay]]=0,Table16[[#This Row],[Absence Undertime W/ Pay]],Table16[[#This Row],[Absence Undertime W/ Pay]]-Table16[[#This Row],[Absence Undertime W/O Pay]])</f>
        <v>1.516</v>
      </c>
    </row>
    <row r="131" spans="1:12" x14ac:dyDescent="0.25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IF(ISBLANK(Table16[[#This Row],[EARNED]]),"",Table16[[#This Row],[EARNED]])</f>
        <v>1.25</v>
      </c>
      <c r="H131" s="39">
        <v>1</v>
      </c>
      <c r="I131" s="9"/>
      <c r="J131" s="11"/>
      <c r="K131" s="48">
        <v>45239</v>
      </c>
      <c r="L131">
        <f>IF(Table16[[#This Row],[Absence Undertime W/O Pay]]=0,Table16[[#This Row],[Absence Undertime W/ Pay]],Table16[[#This Row],[Absence Undertime W/ Pay]]-Table16[[#This Row],[Absence Undertime W/O Pay]])</f>
        <v>0</v>
      </c>
    </row>
    <row r="132" spans="1:12" x14ac:dyDescent="0.25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IF(ISBLANK(Table16[[#This Row],[EARNED]]),"",Table16[[#This Row],[EARNED]])</f>
        <v/>
      </c>
      <c r="H132" s="39"/>
      <c r="I132" s="9"/>
      <c r="J132" s="11"/>
      <c r="K132" s="48" t="s">
        <v>136</v>
      </c>
      <c r="L132">
        <f>IF(Table16[[#This Row],[Absence Undertime W/O Pay]]=0,Table16[[#This Row],[Absence Undertime W/ Pay]],Table16[[#This Row],[Absence Undertime W/ Pay]]-Table16[[#This Row],[Absence Undertime W/O Pay]])</f>
        <v>0.23100000000000001</v>
      </c>
    </row>
    <row r="133" spans="1:12" x14ac:dyDescent="0.25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IF(ISBLANK(Table16[[#This Row],[EARNED]]),"",Table16[[#This Row],[EARNED]])</f>
        <v>1.25</v>
      </c>
      <c r="H133" s="39"/>
      <c r="I133" s="9"/>
      <c r="J133" s="11"/>
      <c r="K133" s="20"/>
      <c r="L133">
        <f>IF(Table16[[#This Row],[Absence Undertime W/O Pay]]=0,Table16[[#This Row],[Absence Undertime W/ Pay]],Table16[[#This Row],[Absence Undertime W/ Pay]]-Table16[[#This Row],[Absence Undertime W/O Pay]])</f>
        <v>0.8</v>
      </c>
    </row>
    <row r="134" spans="1:12" x14ac:dyDescent="0.25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IF(ISBLANK(Table16[[#This Row],[EARNED]]),"",Table16[[#This Row],[EARNED]])</f>
        <v/>
      </c>
      <c r="H134" s="39"/>
      <c r="I134" s="34" t="s">
        <v>32</v>
      </c>
      <c r="J134" s="11"/>
      <c r="K134" s="20"/>
      <c r="L134">
        <f>IF(Table16[[#This Row],[Absence Undertime W/O Pay]]=0,Table16[[#This Row],[Absence Undertime W/ Pay]],Table16[[#This Row],[Absence Undertime W/ Pay]]-Table16[[#This Row],[Absence Undertime W/O Pay]])</f>
        <v>0</v>
      </c>
    </row>
    <row r="135" spans="1:12" x14ac:dyDescent="0.25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IF(ISBLANK(Table16[[#This Row],[EARNED]]),"",Table16[[#This Row],[EARNED]])</f>
        <v>1.25</v>
      </c>
      <c r="H135" s="39">
        <v>1</v>
      </c>
      <c r="I135" s="9"/>
      <c r="J135" s="11"/>
      <c r="K135" s="48">
        <v>44948</v>
      </c>
      <c r="L135">
        <f>IF(Table16[[#This Row],[Absence Undertime W/O Pay]]=0,Table16[[#This Row],[Absence Undertime W/ Pay]],Table16[[#This Row],[Absence Undertime W/ Pay]]-Table16[[#This Row],[Absence Undertime W/O Pay]])</f>
        <v>0</v>
      </c>
    </row>
    <row r="136" spans="1:12" x14ac:dyDescent="0.25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IF(ISBLANK(Table16[[#This Row],[EARNED]]),"",Table16[[#This Row],[EARNED]])</f>
        <v/>
      </c>
      <c r="H136" s="39"/>
      <c r="I136" s="9"/>
      <c r="J136" s="11"/>
      <c r="K136" s="20"/>
      <c r="L136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37" spans="1:12" x14ac:dyDescent="0.25">
      <c r="A137" s="40">
        <v>37288</v>
      </c>
      <c r="B137" s="20" t="s">
        <v>46</v>
      </c>
      <c r="C137" s="13">
        <v>1.25</v>
      </c>
      <c r="D137" s="39">
        <v>2</v>
      </c>
      <c r="E137" s="9"/>
      <c r="F137" s="20">
        <v>7.4999999999999997E-2</v>
      </c>
      <c r="G137" s="13">
        <f>IF(ISBLANK(Table16[[#This Row],[EARNED]]),"",Table16[[#This Row],[EARNED]])</f>
        <v>1.25</v>
      </c>
      <c r="H137" s="39"/>
      <c r="I137" s="9"/>
      <c r="J137" s="11"/>
      <c r="K137" s="20" t="s">
        <v>146</v>
      </c>
      <c r="L137">
        <f>IF(Table16[[#This Row],[Absence Undertime W/O Pay]]=0,Table16[[#This Row],[Absence Undertime W/ Pay]],Table16[[#This Row],[Absence Undertime W/ Pay]]-Table16[[#This Row],[Absence Undertime W/O Pay]])</f>
        <v>1.925</v>
      </c>
    </row>
    <row r="138" spans="1:12" x14ac:dyDescent="0.25">
      <c r="A138" s="40"/>
      <c r="B138" s="20" t="s">
        <v>64</v>
      </c>
      <c r="C138" s="13"/>
      <c r="D138" s="39"/>
      <c r="E138" s="9"/>
      <c r="F138" s="20"/>
      <c r="G138" s="13" t="str">
        <f>IF(ISBLANK(Table16[[#This Row],[EARNED]]),"",Table16[[#This Row],[EARNED]])</f>
        <v/>
      </c>
      <c r="H138" s="39">
        <v>2</v>
      </c>
      <c r="I138" s="9"/>
      <c r="J138" s="11"/>
      <c r="K138" s="20" t="s">
        <v>147</v>
      </c>
      <c r="L138">
        <f>IF(Table16[[#This Row],[Absence Undertime W/O Pay]]=0,Table16[[#This Row],[Absence Undertime W/ Pay]],Table16[[#This Row],[Absence Undertime W/ Pay]]-Table16[[#This Row],[Absence Undertime W/O Pay]])</f>
        <v>0</v>
      </c>
    </row>
    <row r="139" spans="1:12" x14ac:dyDescent="0.25">
      <c r="A139" s="40"/>
      <c r="B139" s="20" t="s">
        <v>70</v>
      </c>
      <c r="C139" s="13"/>
      <c r="D139" s="39"/>
      <c r="E139" s="9"/>
      <c r="F139" s="20"/>
      <c r="G139" s="13" t="str">
        <f>IF(ISBLANK(Table16[[#This Row],[EARNED]]),"",Table16[[#This Row],[EARNED]])</f>
        <v/>
      </c>
      <c r="H139" s="39">
        <v>1</v>
      </c>
      <c r="I139" s="9"/>
      <c r="J139" s="11"/>
      <c r="K139" s="48">
        <v>44979</v>
      </c>
      <c r="L139">
        <f>IF(Table16[[#This Row],[Absence Undertime W/O Pay]]=0,Table16[[#This Row],[Absence Undertime W/ Pay]],Table16[[#This Row],[Absence Undertime W/ Pay]]-Table16[[#This Row],[Absence Undertime W/O Pay]])</f>
        <v>0</v>
      </c>
    </row>
    <row r="140" spans="1:12" x14ac:dyDescent="0.25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IF(ISBLANK(Table16[[#This Row],[EARNED]]),"",Table16[[#This Row],[EARNED]])</f>
        <v/>
      </c>
      <c r="H140" s="39"/>
      <c r="I140" s="9"/>
      <c r="J140" s="11"/>
      <c r="K140" s="20"/>
      <c r="L140">
        <f>IF(Table16[[#This Row],[Absence Undertime W/O Pay]]=0,Table16[[#This Row],[Absence Undertime W/ Pay]],Table16[[#This Row],[Absence Undertime W/ Pay]]-Table16[[#This Row],[Absence Undertime W/O Pay]])</f>
        <v>0.78300000000000003</v>
      </c>
    </row>
    <row r="141" spans="1:12" x14ac:dyDescent="0.25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IF(ISBLANK(Table16[[#This Row],[EARNED]]),"",Table16[[#This Row],[EARNED]])</f>
        <v>1.25</v>
      </c>
      <c r="H141" s="39"/>
      <c r="I141" s="9"/>
      <c r="J141" s="11"/>
      <c r="K141" s="20"/>
      <c r="L141">
        <f>IF(Table16[[#This Row],[Absence Undertime W/O Pay]]=0,Table16[[#This Row],[Absence Undertime W/ Pay]],Table16[[#This Row],[Absence Undertime W/ Pay]]-Table16[[#This Row],[Absence Undertime W/O Pay]])</f>
        <v>0.61</v>
      </c>
    </row>
    <row r="142" spans="1:12" x14ac:dyDescent="0.25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IF(ISBLANK(Table16[[#This Row],[EARNED]]),"",Table16[[#This Row],[EARNED]])</f>
        <v>1.25</v>
      </c>
      <c r="H142" s="39">
        <v>2</v>
      </c>
      <c r="I142" s="9"/>
      <c r="J142" s="11"/>
      <c r="K142" s="20" t="s">
        <v>148</v>
      </c>
      <c r="L142">
        <f>IF(Table16[[#This Row],[Absence Undertime W/O Pay]]=0,Table16[[#This Row],[Absence Undertime W/ Pay]],Table16[[#This Row],[Absence Undertime W/ Pay]]-Table16[[#This Row],[Absence Undertime W/O Pay]])</f>
        <v>0</v>
      </c>
    </row>
    <row r="143" spans="1:12" x14ac:dyDescent="0.25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IF(ISBLANK(Table16[[#This Row],[EARNED]]),"",Table16[[#This Row],[EARNED]])</f>
        <v/>
      </c>
      <c r="H143" s="39"/>
      <c r="I143" s="9"/>
      <c r="J143" s="11"/>
      <c r="K143" s="20"/>
      <c r="L143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144" spans="1:12" x14ac:dyDescent="0.25">
      <c r="A144" s="40">
        <v>37377</v>
      </c>
      <c r="B144" s="20" t="s">
        <v>143</v>
      </c>
      <c r="C144" s="13">
        <v>1.25</v>
      </c>
      <c r="D144" s="39">
        <v>3</v>
      </c>
      <c r="E144" s="9"/>
      <c r="F144" s="20">
        <v>1.264</v>
      </c>
      <c r="G144" s="13">
        <f>IF(ISBLANK(Table16[[#This Row],[EARNED]]),"",Table16[[#This Row],[EARNED]])</f>
        <v>1.25</v>
      </c>
      <c r="H144" s="39"/>
      <c r="I144" s="9"/>
      <c r="J144" s="11"/>
      <c r="K144" s="20" t="s">
        <v>149</v>
      </c>
      <c r="L144">
        <f>IF(Table16[[#This Row],[Absence Undertime W/O Pay]]=0,Table16[[#This Row],[Absence Undertime W/ Pay]],Table16[[#This Row],[Absence Undertime W/ Pay]]-Table16[[#This Row],[Absence Undertime W/O Pay]])</f>
        <v>1.736</v>
      </c>
    </row>
    <row r="145" spans="1:12" x14ac:dyDescent="0.25">
      <c r="A145" s="40"/>
      <c r="B145" s="20" t="s">
        <v>70</v>
      </c>
      <c r="C145" s="13"/>
      <c r="D145" s="39"/>
      <c r="E145" s="9"/>
      <c r="F145" s="20"/>
      <c r="G145" s="13" t="str">
        <f>IF(ISBLANK(Table16[[#This Row],[EARNED]]),"",Table16[[#This Row],[EARNED]])</f>
        <v/>
      </c>
      <c r="H145" s="39">
        <v>1</v>
      </c>
      <c r="I145" s="9"/>
      <c r="J145" s="11"/>
      <c r="K145" s="20" t="s">
        <v>150</v>
      </c>
      <c r="L145">
        <f>IF(Table16[[#This Row],[Absence Undertime W/O Pay]]=0,Table16[[#This Row],[Absence Undertime W/ Pay]],Table16[[#This Row],[Absence Undertime W/ Pay]]-Table16[[#This Row],[Absence Undertime W/O Pay]])</f>
        <v>0</v>
      </c>
    </row>
    <row r="146" spans="1:12" x14ac:dyDescent="0.25">
      <c r="A146" s="40"/>
      <c r="B146" s="20" t="s">
        <v>127</v>
      </c>
      <c r="C146" s="13"/>
      <c r="D146" s="39">
        <v>0.19600000000000001</v>
      </c>
      <c r="E146" s="9"/>
      <c r="F146" s="20">
        <v>0.21</v>
      </c>
      <c r="G146" s="13" t="str">
        <f>IF(ISBLANK(Table16[[#This Row],[EARNED]]),"",Table16[[#This Row],[EARNED]])</f>
        <v/>
      </c>
      <c r="H146" s="39"/>
      <c r="I146" s="9"/>
      <c r="J146" s="11"/>
      <c r="K146" s="20" t="s">
        <v>151</v>
      </c>
      <c r="L146">
        <f>IF(Table16[[#This Row],[Absence Undertime W/O Pay]]=0,Table16[[#This Row],[Absence Undertime W/ Pay]],Table16[[#This Row],[Absence Undertime W/ Pay]]-Table16[[#This Row],[Absence Undertime W/O Pay]])</f>
        <v>-1.3999999999999985E-2</v>
      </c>
    </row>
    <row r="147" spans="1:12" x14ac:dyDescent="0.25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IF(ISBLANK(Table16[[#This Row],[EARNED]]),"",Table16[[#This Row],[EARNED]])</f>
        <v>1.25</v>
      </c>
      <c r="H147" s="39"/>
      <c r="I147" s="9"/>
      <c r="J147" s="11"/>
      <c r="K147" s="20"/>
      <c r="L147">
        <f>IF(Table16[[#This Row],[Absence Undertime W/O Pay]]=0,Table16[[#This Row],[Absence Undertime W/ Pay]],Table16[[#This Row],[Absence Undertime W/ Pay]]-Table16[[#This Row],[Absence Undertime W/O Pay]])</f>
        <v>0.29199999999999998</v>
      </c>
    </row>
    <row r="148" spans="1:12" x14ac:dyDescent="0.25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IF(ISBLANK(Table16[[#This Row],[EARNED]]),"",Table16[[#This Row],[EARNED]])</f>
        <v>1.25</v>
      </c>
      <c r="H148" s="39"/>
      <c r="I148" s="9"/>
      <c r="J148" s="11"/>
      <c r="K148" s="48">
        <v>45125</v>
      </c>
      <c r="L148">
        <f>IF(Table16[[#This Row],[Absence Undertime W/O Pay]]=0,Table16[[#This Row],[Absence Undertime W/ Pay]],Table16[[#This Row],[Absence Undertime W/ Pay]]-Table16[[#This Row],[Absence Undertime W/O Pay]])</f>
        <v>0</v>
      </c>
    </row>
    <row r="149" spans="1:12" x14ac:dyDescent="0.25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IF(ISBLANK(Table16[[#This Row],[EARNED]]),"",Table16[[#This Row],[EARNED]])</f>
        <v/>
      </c>
      <c r="H149" s="39"/>
      <c r="I149" s="9"/>
      <c r="J149" s="11"/>
      <c r="K149" s="20"/>
      <c r="L149">
        <f>IF(Table16[[#This Row],[Absence Undertime W/O Pay]]=0,Table16[[#This Row],[Absence Undertime W/ Pay]],Table16[[#This Row],[Absence Undertime W/ Pay]]-Table16[[#This Row],[Absence Undertime W/O Pay]])</f>
        <v>1.748</v>
      </c>
    </row>
    <row r="150" spans="1:12" x14ac:dyDescent="0.25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IF(ISBLANK(Table16[[#This Row],[EARNED]]),"",Table16[[#This Row],[EARNED]])</f>
        <v>1.25</v>
      </c>
      <c r="H150" s="39">
        <v>2</v>
      </c>
      <c r="I150" s="9"/>
      <c r="J150" s="11"/>
      <c r="K150" s="20" t="s">
        <v>152</v>
      </c>
      <c r="L150">
        <f>IF(Table16[[#This Row],[Absence Undertime W/O Pay]]=0,Table16[[#This Row],[Absence Undertime W/ Pay]],Table16[[#This Row],[Absence Undertime W/ Pay]]-Table16[[#This Row],[Absence Undertime W/O Pay]])</f>
        <v>0</v>
      </c>
    </row>
    <row r="151" spans="1:12" x14ac:dyDescent="0.25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IF(ISBLANK(Table16[[#This Row],[EARNED]]),"",Table16[[#This Row],[EARNED]])</f>
        <v/>
      </c>
      <c r="H151" s="39"/>
      <c r="I151" s="9"/>
      <c r="J151" s="11"/>
      <c r="K151" s="20"/>
      <c r="L151">
        <f>IF(Table16[[#This Row],[Absence Undertime W/O Pay]]=0,Table16[[#This Row],[Absence Undertime W/ Pay]],Table16[[#This Row],[Absence Undertime W/ Pay]]-Table16[[#This Row],[Absence Undertime W/O Pay]])</f>
        <v>0.10199999999999999</v>
      </c>
    </row>
    <row r="152" spans="1:12" x14ac:dyDescent="0.25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IF(ISBLANK(Table16[[#This Row],[EARNED]]),"",Table16[[#This Row],[EARNED]])</f>
        <v>1.25</v>
      </c>
      <c r="H152" s="39">
        <v>1</v>
      </c>
      <c r="I152" s="9"/>
      <c r="J152" s="11"/>
      <c r="K152" s="48">
        <v>45161</v>
      </c>
      <c r="L152">
        <f>IF(Table16[[#This Row],[Absence Undertime W/O Pay]]=0,Table16[[#This Row],[Absence Undertime W/ Pay]],Table16[[#This Row],[Absence Undertime W/ Pay]]-Table16[[#This Row],[Absence Undertime W/O Pay]])</f>
        <v>0</v>
      </c>
    </row>
    <row r="153" spans="1:12" x14ac:dyDescent="0.25">
      <c r="A153" s="40"/>
      <c r="B153" s="20" t="s">
        <v>70</v>
      </c>
      <c r="C153" s="13"/>
      <c r="D153" s="39"/>
      <c r="E153" s="9"/>
      <c r="F153" s="20"/>
      <c r="G153" s="13" t="str">
        <f>IF(ISBLANK(Table16[[#This Row],[EARNED]]),"",Table16[[#This Row],[EARNED]])</f>
        <v/>
      </c>
      <c r="H153" s="39">
        <v>1</v>
      </c>
      <c r="I153" s="9"/>
      <c r="J153" s="11"/>
      <c r="K153" s="48">
        <v>45162</v>
      </c>
      <c r="L153">
        <f>IF(Table16[[#This Row],[Absence Undertime W/O Pay]]=0,Table16[[#This Row],[Absence Undertime W/ Pay]],Table16[[#This Row],[Absence Undertime W/ Pay]]-Table16[[#This Row],[Absence Undertime W/O Pay]])</f>
        <v>0</v>
      </c>
    </row>
    <row r="154" spans="1:12" x14ac:dyDescent="0.25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IF(ISBLANK(Table16[[#This Row],[EARNED]]),"",Table16[[#This Row],[EARNED]])</f>
        <v/>
      </c>
      <c r="H154" s="39"/>
      <c r="I154" s="9"/>
      <c r="J154" s="11"/>
      <c r="K154" s="48">
        <v>45199</v>
      </c>
      <c r="L154">
        <f>IF(Table16[[#This Row],[Absence Undertime W/O Pay]]=0,Table16[[#This Row],[Absence Undertime W/ Pay]],Table16[[#This Row],[Absence Undertime W/ Pay]]-Table16[[#This Row],[Absence Undertime W/O Pay]])</f>
        <v>1.0269999999999999</v>
      </c>
    </row>
    <row r="155" spans="1:12" x14ac:dyDescent="0.25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IF(ISBLANK(Table16[[#This Row],[EARNED]]),"",Table16[[#This Row],[EARNED]])</f>
        <v>1.25</v>
      </c>
      <c r="H155" s="39"/>
      <c r="I155" s="9"/>
      <c r="J155" s="11"/>
      <c r="K155" s="20" t="s">
        <v>156</v>
      </c>
      <c r="L155">
        <f>IF(Table16[[#This Row],[Absence Undertime W/O Pay]]=0,Table16[[#This Row],[Absence Undertime W/ Pay]],Table16[[#This Row],[Absence Undertime W/ Pay]]-Table16[[#This Row],[Absence Undertime W/O Pay]])</f>
        <v>2</v>
      </c>
    </row>
    <row r="156" spans="1:12" x14ac:dyDescent="0.25">
      <c r="A156" s="40"/>
      <c r="B156" s="20" t="s">
        <v>70</v>
      </c>
      <c r="C156" s="13"/>
      <c r="D156" s="39"/>
      <c r="E156" s="9"/>
      <c r="F156" s="20"/>
      <c r="G156" s="13" t="str">
        <f>IF(ISBLANK(Table16[[#This Row],[EARNED]]),"",Table16[[#This Row],[EARNED]])</f>
        <v/>
      </c>
      <c r="H156" s="39">
        <v>1</v>
      </c>
      <c r="I156" s="9"/>
      <c r="J156" s="11"/>
      <c r="K156" s="48">
        <v>45235</v>
      </c>
      <c r="L156">
        <f>IF(Table16[[#This Row],[Absence Undertime W/O Pay]]=0,Table16[[#This Row],[Absence Undertime W/ Pay]],Table16[[#This Row],[Absence Undertime W/ Pay]]-Table16[[#This Row],[Absence Undertime W/O Pay]])</f>
        <v>0</v>
      </c>
    </row>
    <row r="157" spans="1:12" x14ac:dyDescent="0.25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IF(ISBLANK(Table16[[#This Row],[EARNED]]),"",Table16[[#This Row],[EARNED]])</f>
        <v/>
      </c>
      <c r="H157" s="39"/>
      <c r="I157" s="9"/>
      <c r="J157" s="11"/>
      <c r="K157" s="20"/>
      <c r="L157">
        <f>IF(Table16[[#This Row],[Absence Undertime W/O Pay]]=0,Table16[[#This Row],[Absence Undertime W/ Pay]],Table16[[#This Row],[Absence Undertime W/ Pay]]-Table16[[#This Row],[Absence Undertime W/O Pay]])</f>
        <v>0.54800000000000004</v>
      </c>
    </row>
    <row r="158" spans="1:12" x14ac:dyDescent="0.25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IF(ISBLANK(Table16[[#This Row],[EARNED]]),"",Table16[[#This Row],[EARNED]])</f>
        <v>1.25</v>
      </c>
      <c r="H158" s="39">
        <v>1.5</v>
      </c>
      <c r="I158" s="9"/>
      <c r="J158" s="11"/>
      <c r="K158" s="20" t="s">
        <v>157</v>
      </c>
      <c r="L158">
        <f>IF(Table16[[#This Row],[Absence Undertime W/O Pay]]=0,Table16[[#This Row],[Absence Undertime W/ Pay]],Table16[[#This Row],[Absence Undertime W/ Pay]]-Table16[[#This Row],[Absence Undertime W/O Pay]])</f>
        <v>1.5</v>
      </c>
    </row>
    <row r="159" spans="1:12" x14ac:dyDescent="0.25">
      <c r="A159" s="40">
        <v>37591</v>
      </c>
      <c r="B159" s="20"/>
      <c r="C159" s="13">
        <v>1.25</v>
      </c>
      <c r="D159" s="39"/>
      <c r="E159" s="9"/>
      <c r="F159" s="20"/>
      <c r="G159" s="13">
        <f>IF(ISBLANK(Table16[[#This Row],[EARNED]]),"",Table16[[#This Row],[EARNED]])</f>
        <v>1.25</v>
      </c>
      <c r="H159" s="39"/>
      <c r="I159" s="9"/>
      <c r="J159" s="11"/>
      <c r="K159" s="20"/>
      <c r="L159">
        <f>IF(Table16[[#This Row],[Absence Undertime W/O Pay]]=0,Table16[[#This Row],[Absence Undertime W/ Pay]],Table16[[#This Row],[Absence Undertime W/ Pay]]-Table16[[#This Row],[Absence Undertime W/O Pay]])</f>
        <v>0</v>
      </c>
    </row>
    <row r="160" spans="1:12" x14ac:dyDescent="0.25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IF(ISBLANK(Table16[[#This Row],[EARNED]]),"",Table16[[#This Row],[EARNED]])</f>
        <v/>
      </c>
      <c r="H160" s="39"/>
      <c r="I160" s="34" t="s">
        <v>32</v>
      </c>
      <c r="J160" s="11"/>
      <c r="K160" s="20"/>
      <c r="L160">
        <f>IF(Table16[[#This Row],[Absence Undertime W/O Pay]]=0,Table16[[#This Row],[Absence Undertime W/ Pay]],Table16[[#This Row],[Absence Undertime W/ Pay]]-Table16[[#This Row],[Absence Undertime W/O Pay]])</f>
        <v>0</v>
      </c>
    </row>
    <row r="161" spans="1:12" x14ac:dyDescent="0.25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IF(ISBLANK(Table16[[#This Row],[EARNED]]),"",Table16[[#This Row],[EARNED]])</f>
        <v>1.25</v>
      </c>
      <c r="H161" s="39"/>
      <c r="I161" s="9"/>
      <c r="J161" s="11"/>
      <c r="K161" s="48">
        <v>44964</v>
      </c>
      <c r="L161">
        <f>IF(Table16[[#This Row],[Absence Undertime W/O Pay]]=0,Table16[[#This Row],[Absence Undertime W/ Pay]],Table16[[#This Row],[Absence Undertime W/ Pay]]-Table16[[#This Row],[Absence Undertime W/O Pay]])</f>
        <v>1</v>
      </c>
    </row>
    <row r="162" spans="1:12" x14ac:dyDescent="0.25">
      <c r="A162" s="40"/>
      <c r="B162" s="20" t="s">
        <v>70</v>
      </c>
      <c r="C162" s="13"/>
      <c r="D162" s="39"/>
      <c r="E162" s="9"/>
      <c r="F162" s="20"/>
      <c r="G162" s="13" t="str">
        <f>IF(ISBLANK(Table16[[#This Row],[EARNED]]),"",Table16[[#This Row],[EARNED]])</f>
        <v/>
      </c>
      <c r="H162" s="39">
        <v>1</v>
      </c>
      <c r="I162" s="9"/>
      <c r="J162" s="11"/>
      <c r="K162" s="48">
        <v>44953</v>
      </c>
      <c r="L162">
        <f>IF(Table16[[#This Row],[Absence Undertime W/O Pay]]=0,Table16[[#This Row],[Absence Undertime W/ Pay]],Table16[[#This Row],[Absence Undertime W/ Pay]]-Table16[[#This Row],[Absence Undertime W/O Pay]])</f>
        <v>0</v>
      </c>
    </row>
    <row r="163" spans="1:12" x14ac:dyDescent="0.25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IF(ISBLANK(Table16[[#This Row],[EARNED]]),"",Table16[[#This Row],[EARNED]])</f>
        <v/>
      </c>
      <c r="H163" s="39">
        <v>0.25</v>
      </c>
      <c r="I163" s="9"/>
      <c r="J163" s="11"/>
      <c r="K163" s="48">
        <v>44960</v>
      </c>
      <c r="L163">
        <f>IF(Table16[[#This Row],[Absence Undertime W/O Pay]]=0,Table16[[#This Row],[Absence Undertime W/ Pay]],Table16[[#This Row],[Absence Undertime W/ Pay]]-Table16[[#This Row],[Absence Undertime W/O Pay]])</f>
        <v>0.75</v>
      </c>
    </row>
    <row r="164" spans="1:12" x14ac:dyDescent="0.25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IF(ISBLANK(Table16[[#This Row],[EARNED]]),"",Table16[[#This Row],[EARNED]])</f>
        <v/>
      </c>
      <c r="H164" s="39"/>
      <c r="I164" s="9"/>
      <c r="J164" s="11"/>
      <c r="K164" s="20"/>
      <c r="L164">
        <f>IF(Table16[[#This Row],[Absence Undertime W/O Pay]]=0,Table16[[#This Row],[Absence Undertime W/ Pay]],Table16[[#This Row],[Absence Undertime W/ Pay]]-Table16[[#This Row],[Absence Undertime W/O Pay]])</f>
        <v>0.50800000000000001</v>
      </c>
    </row>
    <row r="165" spans="1:12" x14ac:dyDescent="0.25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IF(ISBLANK(Table16[[#This Row],[EARNED]]),"",Table16[[#This Row],[EARNED]])</f>
        <v>1.25</v>
      </c>
      <c r="H165" s="39">
        <v>1.25</v>
      </c>
      <c r="I165" s="9"/>
      <c r="J165" s="11"/>
      <c r="K165" s="20" t="s">
        <v>105</v>
      </c>
      <c r="L165">
        <f>IF(Table16[[#This Row],[Absence Undertime W/O Pay]]=0,Table16[[#This Row],[Absence Undertime W/ Pay]],Table16[[#This Row],[Absence Undertime W/ Pay]]-Table16[[#This Row],[Absence Undertime W/O Pay]])</f>
        <v>0.75</v>
      </c>
    </row>
    <row r="166" spans="1:12" x14ac:dyDescent="0.25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IF(ISBLANK(Table16[[#This Row],[EARNED]]),"",Table16[[#This Row],[EARNED]])</f>
        <v/>
      </c>
      <c r="H166" s="39"/>
      <c r="I166" s="9"/>
      <c r="J166" s="11"/>
      <c r="K166" s="20"/>
      <c r="L166">
        <f>IF(Table16[[#This Row],[Absence Undertime W/O Pay]]=0,Table16[[#This Row],[Absence Undertime W/ Pay]],Table16[[#This Row],[Absence Undertime W/ Pay]]-Table16[[#This Row],[Absence Undertime W/O Pay]])</f>
        <v>5.8000000000000003E-2</v>
      </c>
    </row>
    <row r="167" spans="1:12" x14ac:dyDescent="0.25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IF(ISBLANK(Table16[[#This Row],[EARNED]]),"",Table16[[#This Row],[EARNED]])</f>
        <v>1.25</v>
      </c>
      <c r="H167" s="39">
        <v>1.25</v>
      </c>
      <c r="I167" s="9"/>
      <c r="J167" s="11"/>
      <c r="K167" s="20" t="s">
        <v>160</v>
      </c>
      <c r="L167">
        <f>IF(Table16[[#This Row],[Absence Undertime W/O Pay]]=0,Table16[[#This Row],[Absence Undertime W/ Pay]],Table16[[#This Row],[Absence Undertime W/ Pay]]-Table16[[#This Row],[Absence Undertime W/O Pay]])</f>
        <v>0.75</v>
      </c>
    </row>
    <row r="168" spans="1:12" x14ac:dyDescent="0.25">
      <c r="A168" s="40"/>
      <c r="B168" s="20" t="s">
        <v>64</v>
      </c>
      <c r="C168" s="13"/>
      <c r="D168" s="39"/>
      <c r="E168" s="9"/>
      <c r="F168" s="20"/>
      <c r="G168" s="13" t="str">
        <f>IF(ISBLANK(Table16[[#This Row],[EARNED]]),"",Table16[[#This Row],[EARNED]])</f>
        <v/>
      </c>
      <c r="H168" s="39">
        <v>2</v>
      </c>
      <c r="I168" s="9"/>
      <c r="J168" s="11"/>
      <c r="K168" s="20" t="s">
        <v>163</v>
      </c>
      <c r="L168">
        <f>IF(Table16[[#This Row],[Absence Undertime W/O Pay]]=0,Table16[[#This Row],[Absence Undertime W/ Pay]],Table16[[#This Row],[Absence Undertime W/ Pay]]-Table16[[#This Row],[Absence Undertime W/O Pay]])</f>
        <v>0</v>
      </c>
    </row>
    <row r="169" spans="1:12" x14ac:dyDescent="0.25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IF(ISBLANK(Table16[[#This Row],[EARNED]]),"",Table16[[#This Row],[EARNED]])</f>
        <v/>
      </c>
      <c r="H169" s="39"/>
      <c r="I169" s="9"/>
      <c r="J169" s="11"/>
      <c r="K169" s="20"/>
      <c r="L169">
        <f>IF(Table16[[#This Row],[Absence Undertime W/O Pay]]=0,Table16[[#This Row],[Absence Undertime W/ Pay]],Table16[[#This Row],[Absence Undertime W/ Pay]]-Table16[[#This Row],[Absence Undertime W/O Pay]])</f>
        <v>0.5</v>
      </c>
    </row>
    <row r="170" spans="1:12" x14ac:dyDescent="0.25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IF(ISBLANK(Table16[[#This Row],[EARNED]]),"",Table16[[#This Row],[EARNED]])</f>
        <v>1.25</v>
      </c>
      <c r="H170" s="39"/>
      <c r="I170" s="9"/>
      <c r="J170" s="11"/>
      <c r="K170" s="20"/>
      <c r="L170">
        <f>IF(Table16[[#This Row],[Absence Undertime W/O Pay]]=0,Table16[[#This Row],[Absence Undertime W/ Pay]],Table16[[#This Row],[Absence Undertime W/ Pay]]-Table16[[#This Row],[Absence Undertime W/O Pay]])</f>
        <v>1.542</v>
      </c>
    </row>
    <row r="171" spans="1:12" x14ac:dyDescent="0.25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IF(ISBLANK(Table16[[#This Row],[EARNED]]),"",Table16[[#This Row],[EARNED]])</f>
        <v>1.25</v>
      </c>
      <c r="H171" s="39"/>
      <c r="I171" s="9"/>
      <c r="J171" s="11"/>
      <c r="K171" s="20" t="s">
        <v>149</v>
      </c>
      <c r="L171">
        <f>IF(Table16[[#This Row],[Absence Undertime W/O Pay]]=0,Table16[[#This Row],[Absence Undertime W/ Pay]],Table16[[#This Row],[Absence Undertime W/ Pay]]-Table16[[#This Row],[Absence Undertime W/O Pay]])</f>
        <v>3</v>
      </c>
    </row>
    <row r="172" spans="1:12" x14ac:dyDescent="0.25">
      <c r="A172" s="40"/>
      <c r="B172" s="20" t="s">
        <v>70</v>
      </c>
      <c r="C172" s="13"/>
      <c r="D172" s="39"/>
      <c r="E172" s="9"/>
      <c r="F172" s="20"/>
      <c r="G172" s="13" t="str">
        <f>IF(ISBLANK(Table16[[#This Row],[EARNED]]),"",Table16[[#This Row],[EARNED]])</f>
        <v/>
      </c>
      <c r="H172" s="39">
        <v>1</v>
      </c>
      <c r="I172" s="9"/>
      <c r="J172" s="11"/>
      <c r="K172" s="48">
        <v>45065</v>
      </c>
      <c r="L172">
        <f>IF(Table16[[#This Row],[Absence Undertime W/O Pay]]=0,Table16[[#This Row],[Absence Undertime W/ Pay]],Table16[[#This Row],[Absence Undertime W/ Pay]]-Table16[[#This Row],[Absence Undertime W/O Pay]])</f>
        <v>0</v>
      </c>
    </row>
    <row r="173" spans="1:12" x14ac:dyDescent="0.25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IF(ISBLANK(Table16[[#This Row],[EARNED]]),"",Table16[[#This Row],[EARNED]])</f>
        <v/>
      </c>
      <c r="H173" s="39"/>
      <c r="I173" s="9"/>
      <c r="J173" s="11"/>
      <c r="K173" s="20" t="s">
        <v>165</v>
      </c>
      <c r="L173">
        <f>IF(Table16[[#This Row],[Absence Undertime W/O Pay]]=0,Table16[[#This Row],[Absence Undertime W/ Pay]],Table16[[#This Row],[Absence Undertime W/ Pay]]-Table16[[#This Row],[Absence Undertime W/O Pay]])</f>
        <v>0.94799999999999995</v>
      </c>
    </row>
    <row r="174" spans="1:12" x14ac:dyDescent="0.25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IF(ISBLANK(Table16[[#This Row],[EARNED]]),"",Table16[[#This Row],[EARNED]])</f>
        <v>1.25</v>
      </c>
      <c r="H174" s="39"/>
      <c r="I174" s="9"/>
      <c r="J174" s="11"/>
      <c r="K174" s="48">
        <v>45079</v>
      </c>
      <c r="L174">
        <f>IF(Table16[[#This Row],[Absence Undertime W/O Pay]]=0,Table16[[#This Row],[Absence Undertime W/ Pay]],Table16[[#This Row],[Absence Undertime W/ Pay]]-Table16[[#This Row],[Absence Undertime W/O Pay]])</f>
        <v>0</v>
      </c>
    </row>
    <row r="175" spans="1:12" x14ac:dyDescent="0.25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IF(ISBLANK(Table16[[#This Row],[EARNED]]),"",Table16[[#This Row],[EARNED]])</f>
        <v/>
      </c>
      <c r="H175" s="39"/>
      <c r="I175" s="9"/>
      <c r="J175" s="11"/>
      <c r="K175" s="48" t="s">
        <v>172</v>
      </c>
      <c r="L175">
        <f>IF(Table16[[#This Row],[Absence Undertime W/O Pay]]=0,Table16[[#This Row],[Absence Undertime W/ Pay]],Table16[[#This Row],[Absence Undertime W/ Pay]]-Table16[[#This Row],[Absence Undertime W/O Pay]])</f>
        <v>1.008</v>
      </c>
    </row>
    <row r="176" spans="1:12" x14ac:dyDescent="0.25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IF(ISBLANK(Table16[[#This Row],[EARNED]]),"",Table16[[#This Row],[EARNED]])</f>
        <v>1.25</v>
      </c>
      <c r="H176" s="39"/>
      <c r="I176" s="9"/>
      <c r="J176" s="11"/>
      <c r="K176" s="20" t="s">
        <v>173</v>
      </c>
      <c r="L176">
        <f>IF(Table16[[#This Row],[Absence Undertime W/O Pay]]=0,Table16[[#This Row],[Absence Undertime W/ Pay]],Table16[[#This Row],[Absence Undertime W/ Pay]]-Table16[[#This Row],[Absence Undertime W/O Pay]])</f>
        <v>0</v>
      </c>
    </row>
    <row r="177" spans="1:12" x14ac:dyDescent="0.25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IF(ISBLANK(Table16[[#This Row],[EARNED]]),"",Table16[[#This Row],[EARNED]])</f>
        <v>1.25</v>
      </c>
      <c r="H177" s="39"/>
      <c r="I177" s="9"/>
      <c r="J177" s="11"/>
      <c r="K177" s="48">
        <v>45138</v>
      </c>
      <c r="L177">
        <f>IF(Table16[[#This Row],[Absence Undertime W/O Pay]]=0,Table16[[#This Row],[Absence Undertime W/ Pay]],Table16[[#This Row],[Absence Undertime W/ Pay]]-Table16[[#This Row],[Absence Undertime W/O Pay]])</f>
        <v>0</v>
      </c>
    </row>
    <row r="178" spans="1:12" x14ac:dyDescent="0.25">
      <c r="A178" s="40"/>
      <c r="B178" s="20" t="s">
        <v>64</v>
      </c>
      <c r="C178" s="13"/>
      <c r="D178" s="39"/>
      <c r="E178" s="9"/>
      <c r="F178" s="20"/>
      <c r="G178" s="13" t="str">
        <f>IF(ISBLANK(Table16[[#This Row],[EARNED]]),"",Table16[[#This Row],[EARNED]])</f>
        <v/>
      </c>
      <c r="H178" s="39"/>
      <c r="I178" s="9"/>
      <c r="J178" s="11"/>
      <c r="K178" s="20" t="s">
        <v>174</v>
      </c>
      <c r="L178">
        <f>IF(Table16[[#This Row],[Absence Undertime W/O Pay]]=0,Table16[[#This Row],[Absence Undertime W/ Pay]],Table16[[#This Row],[Absence Undertime W/ Pay]]-Table16[[#This Row],[Absence Undertime W/O Pay]])</f>
        <v>0</v>
      </c>
    </row>
    <row r="179" spans="1:12" x14ac:dyDescent="0.25">
      <c r="A179" s="40"/>
      <c r="B179" s="20" t="s">
        <v>51</v>
      </c>
      <c r="C179" s="13"/>
      <c r="D179" s="39"/>
      <c r="E179" s="9"/>
      <c r="F179" s="20"/>
      <c r="G179" s="13" t="str">
        <f>IF(ISBLANK(Table16[[#This Row],[EARNED]]),"",Table16[[#This Row],[EARNED]])</f>
        <v/>
      </c>
      <c r="H179" s="39"/>
      <c r="I179" s="9"/>
      <c r="J179" s="11"/>
      <c r="K179" s="20"/>
      <c r="L179">
        <f>IF(Table16[[#This Row],[Absence Undertime W/O Pay]]=0,Table16[[#This Row],[Absence Undertime W/ Pay]],Table16[[#This Row],[Absence Undertime W/ Pay]]-Table16[[#This Row],[Absence Undertime W/O Pay]])</f>
        <v>0</v>
      </c>
    </row>
    <row r="180" spans="1:12" x14ac:dyDescent="0.25">
      <c r="A180" s="40"/>
      <c r="B180" s="20" t="s">
        <v>58</v>
      </c>
      <c r="C180" s="13"/>
      <c r="D180" s="39"/>
      <c r="E180" s="9"/>
      <c r="F180" s="20"/>
      <c r="G180" s="13" t="str">
        <f>IF(ISBLANK(Table16[[#This Row],[EARNED]]),"",Table16[[#This Row],[EARNED]])</f>
        <v/>
      </c>
      <c r="H180" s="39"/>
      <c r="I180" s="9"/>
      <c r="J180" s="11"/>
      <c r="K180" s="20"/>
      <c r="L180">
        <f>IF(Table16[[#This Row],[Absence Undertime W/O Pay]]=0,Table16[[#This Row],[Absence Undertime W/ Pay]],Table16[[#This Row],[Absence Undertime W/ Pay]]-Table16[[#This Row],[Absence Undertime W/O Pay]])</f>
        <v>0</v>
      </c>
    </row>
    <row r="181" spans="1:12" x14ac:dyDescent="0.25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IF(ISBLANK(Table16[[#This Row],[EARNED]]),"",Table16[[#This Row],[EARNED]])</f>
        <v/>
      </c>
      <c r="H181" s="39"/>
      <c r="I181" s="9"/>
      <c r="J181" s="11"/>
      <c r="K181" s="20"/>
      <c r="L181">
        <f>IF(Table16[[#This Row],[Absence Undertime W/O Pay]]=0,Table16[[#This Row],[Absence Undertime W/ Pay]],Table16[[#This Row],[Absence Undertime W/ Pay]]-Table16[[#This Row],[Absence Undertime W/O Pay]])</f>
        <v>0.5</v>
      </c>
    </row>
    <row r="182" spans="1:12" x14ac:dyDescent="0.25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IF(ISBLANK(Table16[[#This Row],[EARNED]]),"",Table16[[#This Row],[EARNED]])</f>
        <v>1.25</v>
      </c>
      <c r="H182" s="39">
        <v>2</v>
      </c>
      <c r="I182" s="9"/>
      <c r="J182" s="11"/>
      <c r="K182" s="20" t="s">
        <v>175</v>
      </c>
      <c r="L182">
        <f>IF(Table16[[#This Row],[Absence Undertime W/O Pay]]=0,Table16[[#This Row],[Absence Undertime W/ Pay]],Table16[[#This Row],[Absence Undertime W/ Pay]]-Table16[[#This Row],[Absence Undertime W/O Pay]])</f>
        <v>0</v>
      </c>
    </row>
    <row r="183" spans="1:12" x14ac:dyDescent="0.25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IF(ISBLANK(Table16[[#This Row],[EARNED]]),"",Table16[[#This Row],[EARNED]])</f>
        <v/>
      </c>
      <c r="H183" s="39">
        <v>0.5</v>
      </c>
      <c r="I183" s="9"/>
      <c r="J183" s="11"/>
      <c r="K183" s="20" t="s">
        <v>176</v>
      </c>
      <c r="L183">
        <f>IF(Table16[[#This Row],[Absence Undertime W/O Pay]]=0,Table16[[#This Row],[Absence Undertime W/ Pay]],Table16[[#This Row],[Absence Undertime W/ Pay]]-Table16[[#This Row],[Absence Undertime W/O Pay]])</f>
        <v>0.5</v>
      </c>
    </row>
    <row r="184" spans="1:12" x14ac:dyDescent="0.25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IF(ISBLANK(Table16[[#This Row],[EARNED]]),"",Table16[[#This Row],[EARNED]])</f>
        <v/>
      </c>
      <c r="H184" s="39"/>
      <c r="I184" s="9"/>
      <c r="J184" s="11"/>
      <c r="K184" s="20"/>
      <c r="L184">
        <f>IF(Table16[[#This Row],[Absence Undertime W/O Pay]]=0,Table16[[#This Row],[Absence Undertime W/ Pay]],Table16[[#This Row],[Absence Undertime W/ Pay]]-Table16[[#This Row],[Absence Undertime W/O Pay]])</f>
        <v>1</v>
      </c>
    </row>
    <row r="185" spans="1:12" x14ac:dyDescent="0.25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IF(ISBLANK(Table16[[#This Row],[EARNED]]),"",Table16[[#This Row],[EARNED]])</f>
        <v>1.25</v>
      </c>
      <c r="H185" s="39">
        <v>1</v>
      </c>
      <c r="I185" s="9"/>
      <c r="J185" s="11"/>
      <c r="K185" s="48">
        <v>45212</v>
      </c>
      <c r="L185">
        <f>IF(Table16[[#This Row],[Absence Undertime W/O Pay]]=0,Table16[[#This Row],[Absence Undertime W/ Pay]],Table16[[#This Row],[Absence Undertime W/ Pay]]-Table16[[#This Row],[Absence Undertime W/O Pay]])</f>
        <v>0</v>
      </c>
    </row>
    <row r="186" spans="1:12" x14ac:dyDescent="0.25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IF(ISBLANK(Table16[[#This Row],[EARNED]]),"",Table16[[#This Row],[EARNED]])</f>
        <v/>
      </c>
      <c r="H186" s="39">
        <v>0.5</v>
      </c>
      <c r="I186" s="9"/>
      <c r="J186" s="11"/>
      <c r="K186" s="48">
        <v>45215</v>
      </c>
      <c r="L186">
        <f>IF(Table16[[#This Row],[Absence Undertime W/O Pay]]=0,Table16[[#This Row],[Absence Undertime W/ Pay]],Table16[[#This Row],[Absence Undertime W/ Pay]]-Table16[[#This Row],[Absence Undertime W/O Pay]])</f>
        <v>0.5</v>
      </c>
    </row>
    <row r="187" spans="1:12" x14ac:dyDescent="0.25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IF(ISBLANK(Table16[[#This Row],[EARNED]]),"",Table16[[#This Row],[EARNED]])</f>
        <v/>
      </c>
      <c r="H187" s="39"/>
      <c r="I187" s="9"/>
      <c r="J187" s="11"/>
      <c r="K187" s="48">
        <v>45227</v>
      </c>
      <c r="L187">
        <f>IF(Table16[[#This Row],[Absence Undertime W/O Pay]]=0,Table16[[#This Row],[Absence Undertime W/ Pay]],Table16[[#This Row],[Absence Undertime W/ Pay]]-Table16[[#This Row],[Absence Undertime W/O Pay]])</f>
        <v>1.4730000000000001</v>
      </c>
    </row>
    <row r="188" spans="1:12" x14ac:dyDescent="0.25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IF(ISBLANK(Table16[[#This Row],[EARNED]]),"",Table16[[#This Row],[EARNED]])</f>
        <v>1.25</v>
      </c>
      <c r="H188" s="39">
        <v>1</v>
      </c>
      <c r="I188" s="9"/>
      <c r="J188" s="11"/>
      <c r="K188" s="20"/>
      <c r="L188">
        <f>IF(Table16[[#This Row],[Absence Undertime W/O Pay]]=0,Table16[[#This Row],[Absence Undertime W/ Pay]],Table16[[#This Row],[Absence Undertime W/ Pay]]-Table16[[#This Row],[Absence Undertime W/O Pay]])</f>
        <v>0</v>
      </c>
    </row>
    <row r="189" spans="1:12" x14ac:dyDescent="0.25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IF(ISBLANK(Table16[[#This Row],[EARNED]]),"",Table16[[#This Row],[EARNED]])</f>
        <v/>
      </c>
      <c r="H189" s="39"/>
      <c r="I189" s="9"/>
      <c r="J189" s="11"/>
      <c r="K189" s="48">
        <v>45236</v>
      </c>
      <c r="L189">
        <f>IF(Table16[[#This Row],[Absence Undertime W/O Pay]]=0,Table16[[#This Row],[Absence Undertime W/ Pay]],Table16[[#This Row],[Absence Undertime W/ Pay]]-Table16[[#This Row],[Absence Undertime W/O Pay]])</f>
        <v>0.82899999999999996</v>
      </c>
    </row>
    <row r="190" spans="1:12" x14ac:dyDescent="0.25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IF(ISBLANK(Table16[[#This Row],[EARNED]]),"",Table16[[#This Row],[EARNED]])</f>
        <v>1.25</v>
      </c>
      <c r="H190" s="39">
        <v>1.25</v>
      </c>
      <c r="I190" s="9"/>
      <c r="J190" s="11"/>
      <c r="K190" s="20" t="s">
        <v>177</v>
      </c>
      <c r="L190">
        <f>IF(Table16[[#This Row],[Absence Undertime W/O Pay]]=0,Table16[[#This Row],[Absence Undertime W/ Pay]],Table16[[#This Row],[Absence Undertime W/ Pay]]-Table16[[#This Row],[Absence Undertime W/O Pay]])</f>
        <v>0.75</v>
      </c>
    </row>
    <row r="191" spans="1:12" x14ac:dyDescent="0.25">
      <c r="A191" s="40"/>
      <c r="B191" s="20" t="s">
        <v>70</v>
      </c>
      <c r="C191" s="13"/>
      <c r="D191" s="39"/>
      <c r="E191" s="9"/>
      <c r="F191" s="20">
        <v>0.38700000000000001</v>
      </c>
      <c r="G191" s="13" t="str">
        <f>IF(ISBLANK(Table16[[#This Row],[EARNED]]),"",Table16[[#This Row],[EARNED]])</f>
        <v/>
      </c>
      <c r="H191" s="39">
        <v>1</v>
      </c>
      <c r="I191" s="9"/>
      <c r="J191" s="11"/>
      <c r="K191" s="48">
        <v>45268</v>
      </c>
      <c r="L191">
        <f>IF(Table16[[#This Row],[Absence Undertime W/O Pay]]=0,Table16[[#This Row],[Absence Undertime W/ Pay]],Table16[[#This Row],[Absence Undertime W/ Pay]]-Table16[[#This Row],[Absence Undertime W/O Pay]])</f>
        <v>-0.38700000000000001</v>
      </c>
    </row>
    <row r="192" spans="1:12" x14ac:dyDescent="0.25">
      <c r="A192" s="40"/>
      <c r="B192" s="20" t="s">
        <v>171</v>
      </c>
      <c r="C192" s="13"/>
      <c r="D192" s="39">
        <v>1.7649999999999999</v>
      </c>
      <c r="E192" s="9"/>
      <c r="F192" s="20">
        <v>1.3779999999999999</v>
      </c>
      <c r="G192" s="13" t="str">
        <f>IF(ISBLANK(Table16[[#This Row],[EARNED]]),"",Table16[[#This Row],[EARNED]])</f>
        <v/>
      </c>
      <c r="H192" s="39"/>
      <c r="I192" s="9"/>
      <c r="J192" s="11"/>
      <c r="K192" s="20"/>
      <c r="L192">
        <f>IF(Table16[[#This Row],[Absence Undertime W/O Pay]]=0,Table16[[#This Row],[Absence Undertime W/ Pay]],Table16[[#This Row],[Absence Undertime W/ Pay]]-Table16[[#This Row],[Absence Undertime W/O Pay]])</f>
        <v>0.38700000000000001</v>
      </c>
    </row>
    <row r="193" spans="1:12" x14ac:dyDescent="0.25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IF(ISBLANK(Table16[[#This Row],[EARNED]]),"",Table16[[#This Row],[EARNED]])</f>
        <v/>
      </c>
      <c r="H193" s="39"/>
      <c r="I193" s="34" t="s">
        <v>32</v>
      </c>
      <c r="J193" s="11"/>
      <c r="K193" s="20"/>
      <c r="L193">
        <f>IF(Table16[[#This Row],[Absence Undertime W/O Pay]]=0,Table16[[#This Row],[Absence Undertime W/ Pay]],Table16[[#This Row],[Absence Undertime W/ Pay]]-Table16[[#This Row],[Absence Undertime W/O Pay]])</f>
        <v>0</v>
      </c>
    </row>
    <row r="194" spans="1:12" x14ac:dyDescent="0.25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IF(ISBLANK(Table16[[#This Row],[EARNED]]),"",Table16[[#This Row],[EARNED]])</f>
        <v>1.25</v>
      </c>
      <c r="H194" s="39">
        <v>1</v>
      </c>
      <c r="I194" s="9"/>
      <c r="J194" s="11"/>
      <c r="K194" s="48">
        <v>44962</v>
      </c>
      <c r="L194">
        <f>IF(Table16[[#This Row],[Absence Undertime W/O Pay]]=0,Table16[[#This Row],[Absence Undertime W/ Pay]],Table16[[#This Row],[Absence Undertime W/ Pay]]-Table16[[#This Row],[Absence Undertime W/O Pay]])</f>
        <v>-2.1280000000000001</v>
      </c>
    </row>
    <row r="195" spans="1:12" x14ac:dyDescent="0.25">
      <c r="A195" s="40"/>
      <c r="B195" s="20" t="s">
        <v>178</v>
      </c>
      <c r="C195" s="13"/>
      <c r="D195" s="39">
        <v>2.5230000000000001</v>
      </c>
      <c r="E195" s="9"/>
      <c r="F195" s="20">
        <v>4.6509999999999998</v>
      </c>
      <c r="G195" s="13" t="str">
        <f>IF(ISBLANK(Table16[[#This Row],[EARNED]]),"",Table16[[#This Row],[EARNED]])</f>
        <v/>
      </c>
      <c r="H195" s="39"/>
      <c r="I195" s="9"/>
      <c r="J195" s="11"/>
      <c r="K195" s="20"/>
      <c r="L195">
        <f>IF(Table16[[#This Row],[Absence Undertime W/O Pay]]=0,Table16[[#This Row],[Absence Undertime W/ Pay]],Table16[[#This Row],[Absence Undertime W/ Pay]]-Table16[[#This Row],[Absence Undertime W/O Pay]])</f>
        <v>-2.1279999999999997</v>
      </c>
    </row>
    <row r="196" spans="1:12" x14ac:dyDescent="0.25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IF(ISBLANK(Table16[[#This Row],[EARNED]]),"",Table16[[#This Row],[EARNED]])</f>
        <v>1.25</v>
      </c>
      <c r="H196" s="39">
        <v>2</v>
      </c>
      <c r="I196" s="9"/>
      <c r="J196" s="11"/>
      <c r="K196" s="20" t="s">
        <v>185</v>
      </c>
      <c r="L196">
        <f>IF(Table16[[#This Row],[Absence Undertime W/O Pay]]=0,Table16[[#This Row],[Absence Undertime W/ Pay]],Table16[[#This Row],[Absence Undertime W/ Pay]]-Table16[[#This Row],[Absence Undertime W/O Pay]])</f>
        <v>0</v>
      </c>
    </row>
    <row r="197" spans="1:12" x14ac:dyDescent="0.25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IF(ISBLANK(Table16[[#This Row],[EARNED]]),"",Table16[[#This Row],[EARNED]])</f>
        <v/>
      </c>
      <c r="H197" s="39"/>
      <c r="I197" s="9"/>
      <c r="J197" s="11"/>
      <c r="K197" s="20" t="s">
        <v>186</v>
      </c>
      <c r="L197">
        <f>IF(Table16[[#This Row],[Absence Undertime W/O Pay]]=0,Table16[[#This Row],[Absence Undertime W/ Pay]],Table16[[#This Row],[Absence Undertime W/ Pay]]-Table16[[#This Row],[Absence Undertime W/O Pay]])</f>
        <v>-3.4010000000000007</v>
      </c>
    </row>
    <row r="198" spans="1:12" x14ac:dyDescent="0.25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IF(ISBLANK(Table16[[#This Row],[EARNED]]),"",Table16[[#This Row],[EARNED]])</f>
        <v>1.25</v>
      </c>
      <c r="H198" s="39">
        <v>1</v>
      </c>
      <c r="I198" s="9"/>
      <c r="J198" s="11"/>
      <c r="K198" s="48">
        <v>45004</v>
      </c>
      <c r="L198">
        <f>IF(Table16[[#This Row],[Absence Undertime W/O Pay]]=0,Table16[[#This Row],[Absence Undertime W/ Pay]],Table16[[#This Row],[Absence Undertime W/ Pay]]-Table16[[#This Row],[Absence Undertime W/O Pay]])</f>
        <v>0</v>
      </c>
    </row>
    <row r="199" spans="1:12" x14ac:dyDescent="0.25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IF(ISBLANK(Table16[[#This Row],[EARNED]]),"",Table16[[#This Row],[EARNED]])</f>
        <v/>
      </c>
      <c r="H199" s="39"/>
      <c r="I199" s="9"/>
      <c r="J199" s="11"/>
      <c r="K199" s="48">
        <v>45011</v>
      </c>
      <c r="L199">
        <f>IF(Table16[[#This Row],[Absence Undertime W/O Pay]]=0,Table16[[#This Row],[Absence Undertime W/ Pay]],Table16[[#This Row],[Absence Undertime W/ Pay]]-Table16[[#This Row],[Absence Undertime W/O Pay]])</f>
        <v>-5.3630000000000004</v>
      </c>
    </row>
    <row r="200" spans="1:12" x14ac:dyDescent="0.25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IF(ISBLANK(Table16[[#This Row],[EARNED]]),"",Table16[[#This Row],[EARNED]])</f>
        <v/>
      </c>
      <c r="H200" s="39"/>
      <c r="I200" s="9"/>
      <c r="J200" s="11"/>
      <c r="K200" s="20"/>
      <c r="L200">
        <f>IF(Table16[[#This Row],[Absence Undertime W/O Pay]]=0,Table16[[#This Row],[Absence Undertime W/ Pay]],Table16[[#This Row],[Absence Undertime W/ Pay]]-Table16[[#This Row],[Absence Undertime W/O Pay]])</f>
        <v>-5.1129999999999995</v>
      </c>
    </row>
    <row r="201" spans="1:12" x14ac:dyDescent="0.25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IF(ISBLANK(Table16[[#This Row],[EARNED]]),"",Table16[[#This Row],[EARNED]])</f>
        <v>1.25</v>
      </c>
      <c r="H201" s="39">
        <v>2</v>
      </c>
      <c r="I201" s="9"/>
      <c r="J201" s="11"/>
      <c r="K201" s="20" t="s">
        <v>148</v>
      </c>
      <c r="L201">
        <f>IF(Table16[[#This Row],[Absence Undertime W/O Pay]]=0,Table16[[#This Row],[Absence Undertime W/ Pay]],Table16[[#This Row],[Absence Undertime W/ Pay]]-Table16[[#This Row],[Absence Undertime W/O Pay]])</f>
        <v>-7.157</v>
      </c>
    </row>
    <row r="202" spans="1:12" x14ac:dyDescent="0.25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IF(ISBLANK(Table16[[#This Row],[EARNED]]),"",Table16[[#This Row],[EARNED]])</f>
        <v/>
      </c>
      <c r="H202" s="39"/>
      <c r="I202" s="9"/>
      <c r="J202" s="11"/>
      <c r="K202" s="20"/>
      <c r="L202">
        <f>IF(Table16[[#This Row],[Absence Undertime W/O Pay]]=0,Table16[[#This Row],[Absence Undertime W/ Pay]],Table16[[#This Row],[Absence Undertime W/ Pay]]-Table16[[#This Row],[Absence Undertime W/O Pay]])</f>
        <v>0.63300000000000001</v>
      </c>
    </row>
    <row r="203" spans="1:12" x14ac:dyDescent="0.25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IF(ISBLANK(Table16[[#This Row],[EARNED]]),"",Table16[[#This Row],[EARNED]])</f>
        <v>1.25</v>
      </c>
      <c r="H203" s="39">
        <v>1</v>
      </c>
      <c r="I203" s="9"/>
      <c r="J203" s="11"/>
      <c r="K203" s="48">
        <v>45049</v>
      </c>
      <c r="L203">
        <f>IF(Table16[[#This Row],[Absence Undertime W/O Pay]]=0,Table16[[#This Row],[Absence Undertime W/ Pay]],Table16[[#This Row],[Absence Undertime W/ Pay]]-Table16[[#This Row],[Absence Undertime W/O Pay]])</f>
        <v>0</v>
      </c>
    </row>
    <row r="204" spans="1:12" x14ac:dyDescent="0.25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IF(ISBLANK(Table16[[#This Row],[EARNED]]),"",Table16[[#This Row],[EARNED]])</f>
        <v/>
      </c>
      <c r="H204" s="39"/>
      <c r="I204" s="9"/>
      <c r="J204" s="11"/>
      <c r="K204" s="48">
        <v>45060</v>
      </c>
      <c r="L20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205" spans="1:12" x14ac:dyDescent="0.25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IF(ISBLANK(Table16[[#This Row],[EARNED]]),"",Table16[[#This Row],[EARNED]])</f>
        <v/>
      </c>
      <c r="H205" s="39"/>
      <c r="I205" s="9"/>
      <c r="J205" s="11"/>
      <c r="K205" s="48">
        <v>45077</v>
      </c>
      <c r="L205">
        <f>IF(Table16[[#This Row],[Absence Undertime W/O Pay]]=0,Table16[[#This Row],[Absence Undertime W/ Pay]],Table16[[#This Row],[Absence Undertime W/ Pay]]-Table16[[#This Row],[Absence Undertime W/O Pay]])</f>
        <v>-7.5399999999999991</v>
      </c>
    </row>
    <row r="206" spans="1:12" x14ac:dyDescent="0.25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IF(ISBLANK(Table16[[#This Row],[EARNED]]),"",Table16[[#This Row],[EARNED]])</f>
        <v/>
      </c>
      <c r="H206" s="39"/>
      <c r="I206" s="9"/>
      <c r="J206" s="11"/>
      <c r="K206" s="20"/>
      <c r="L206">
        <f>IF(Table16[[#This Row],[Absence Undertime W/O Pay]]=0,Table16[[#This Row],[Absence Undertime W/ Pay]],Table16[[#This Row],[Absence Undertime W/ Pay]]-Table16[[#This Row],[Absence Undertime W/O Pay]])</f>
        <v>0.53300000000000003</v>
      </c>
    </row>
    <row r="207" spans="1:12" x14ac:dyDescent="0.25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IF(ISBLANK(Table16[[#This Row],[EARNED]]),"",Table16[[#This Row],[EARNED]])</f>
        <v>1.25</v>
      </c>
      <c r="H207" s="39">
        <v>1.5</v>
      </c>
      <c r="I207" s="9"/>
      <c r="J207" s="11"/>
      <c r="K207" s="20" t="s">
        <v>187</v>
      </c>
      <c r="L207">
        <f>IF(Table16[[#This Row],[Absence Undertime W/O Pay]]=0,Table16[[#This Row],[Absence Undertime W/ Pay]],Table16[[#This Row],[Absence Undertime W/ Pay]]-Table16[[#This Row],[Absence Undertime W/O Pay]])</f>
        <v>-7.8230000000000004</v>
      </c>
    </row>
    <row r="208" spans="1:12" x14ac:dyDescent="0.25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IF(ISBLANK(Table16[[#This Row],[EARNED]]),"",Table16[[#This Row],[EARNED]])</f>
        <v/>
      </c>
      <c r="H208" s="39"/>
      <c r="I208" s="9"/>
      <c r="J208" s="11"/>
      <c r="K208" s="20"/>
      <c r="L208">
        <f>IF(Table16[[#This Row],[Absence Undertime W/O Pay]]=0,Table16[[#This Row],[Absence Undertime W/ Pay]],Table16[[#This Row],[Absence Undertime W/ Pay]]-Table16[[#This Row],[Absence Undertime W/O Pay]])</f>
        <v>-8.0730000000000004</v>
      </c>
    </row>
    <row r="209" spans="1:12" x14ac:dyDescent="0.25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IF(ISBLANK(Table16[[#This Row],[EARNED]]),"",Table16[[#This Row],[EARNED]])</f>
        <v>1.25</v>
      </c>
      <c r="H209" s="39"/>
      <c r="I209" s="9"/>
      <c r="J209" s="11"/>
      <c r="K209" s="48">
        <v>45123</v>
      </c>
      <c r="L209">
        <f>IF(Table16[[#This Row],[Absence Undertime W/O Pay]]=0,Table16[[#This Row],[Absence Undertime W/ Pay]],Table16[[#This Row],[Absence Undertime W/ Pay]]-Table16[[#This Row],[Absence Undertime W/O Pay]])</f>
        <v>-7.9670000000000005</v>
      </c>
    </row>
    <row r="210" spans="1:12" x14ac:dyDescent="0.25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IF(ISBLANK(Table16[[#This Row],[EARNED]]),"",Table16[[#This Row],[EARNED]])</f>
        <v/>
      </c>
      <c r="H210" s="39"/>
      <c r="I210" s="9"/>
      <c r="J210" s="11"/>
      <c r="K210" s="48">
        <v>45141</v>
      </c>
      <c r="L210">
        <f>IF(Table16[[#This Row],[Absence Undertime W/O Pay]]=0,Table16[[#This Row],[Absence Undertime W/ Pay]],Table16[[#This Row],[Absence Undertime W/ Pay]]-Table16[[#This Row],[Absence Undertime W/O Pay]])</f>
        <v>0.33300000000000002</v>
      </c>
    </row>
    <row r="211" spans="1:12" x14ac:dyDescent="0.25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IF(ISBLANK(Table16[[#This Row],[EARNED]]),"",Table16[[#This Row],[EARNED]])</f>
        <v>1.25</v>
      </c>
      <c r="H211" s="39"/>
      <c r="I211" s="9"/>
      <c r="J211" s="11"/>
      <c r="K211" s="20"/>
      <c r="L211">
        <f>IF(Table16[[#This Row],[Absence Undertime W/O Pay]]=0,Table16[[#This Row],[Absence Undertime W/ Pay]],Table16[[#This Row],[Absence Undertime W/ Pay]]-Table16[[#This Row],[Absence Undertime W/O Pay]])</f>
        <v>1.59</v>
      </c>
    </row>
    <row r="212" spans="1:12" x14ac:dyDescent="0.25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IF(ISBLANK(Table16[[#This Row],[EARNED]]),"",Table16[[#This Row],[EARNED]])</f>
        <v>1.25</v>
      </c>
      <c r="H212" s="39">
        <v>1</v>
      </c>
      <c r="I212" s="9"/>
      <c r="J212" s="11"/>
      <c r="K212" s="48">
        <v>45176</v>
      </c>
      <c r="L212">
        <f>IF(Table16[[#This Row],[Absence Undertime W/O Pay]]=0,Table16[[#This Row],[Absence Undertime W/ Pay]],Table16[[#This Row],[Absence Undertime W/ Pay]]-Table16[[#This Row],[Absence Undertime W/O Pay]])</f>
        <v>0</v>
      </c>
    </row>
    <row r="213" spans="1:12" x14ac:dyDescent="0.25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IF(ISBLANK(Table16[[#This Row],[EARNED]]),"",Table16[[#This Row],[EARNED]])</f>
        <v/>
      </c>
      <c r="H213" s="39"/>
      <c r="I213" s="9"/>
      <c r="J213" s="11"/>
      <c r="K213" s="20"/>
      <c r="L213">
        <f>IF(Table16[[#This Row],[Absence Undertime W/O Pay]]=0,Table16[[#This Row],[Absence Undertime W/ Pay]],Table16[[#This Row],[Absence Undertime W/ Pay]]-Table16[[#This Row],[Absence Undertime W/O Pay]])</f>
        <v>1.1399999999999999</v>
      </c>
    </row>
    <row r="214" spans="1:12" x14ac:dyDescent="0.25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IF(ISBLANK(Table16[[#This Row],[EARNED]]),"",Table16[[#This Row],[EARNED]])</f>
        <v>1.25</v>
      </c>
      <c r="H214" s="39"/>
      <c r="I214" s="9"/>
      <c r="J214" s="11"/>
      <c r="K214" s="20"/>
      <c r="L214">
        <f>IF(Table16[[#This Row],[Absence Undertime W/O Pay]]=0,Table16[[#This Row],[Absence Undertime W/ Pay]],Table16[[#This Row],[Absence Undertime W/ Pay]]-Table16[[#This Row],[Absence Undertime W/O Pay]])</f>
        <v>2.2370000000000001</v>
      </c>
    </row>
    <row r="215" spans="1:12" x14ac:dyDescent="0.25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IF(ISBLANK(Table16[[#This Row],[EARNED]]),"",Table16[[#This Row],[EARNED]])</f>
        <v>1.25</v>
      </c>
      <c r="H215" s="39"/>
      <c r="I215" s="9"/>
      <c r="J215" s="11"/>
      <c r="K215" s="20"/>
      <c r="L215">
        <f>IF(Table16[[#This Row],[Absence Undertime W/O Pay]]=0,Table16[[#This Row],[Absence Undertime W/ Pay]],Table16[[#This Row],[Absence Undertime W/ Pay]]-Table16[[#This Row],[Absence Undertime W/O Pay]])</f>
        <v>1.24</v>
      </c>
    </row>
    <row r="216" spans="1:12" x14ac:dyDescent="0.25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IF(ISBLANK(Table16[[#This Row],[EARNED]]),"",Table16[[#This Row],[EARNED]])</f>
        <v>1.25</v>
      </c>
      <c r="H216" s="39">
        <v>1</v>
      </c>
      <c r="I216" s="9"/>
      <c r="J216" s="11"/>
      <c r="K216" s="48">
        <v>45260</v>
      </c>
      <c r="L216">
        <f>IF(Table16[[#This Row],[Absence Undertime W/O Pay]]=0,Table16[[#This Row],[Absence Undertime W/ Pay]],Table16[[#This Row],[Absence Undertime W/ Pay]]-Table16[[#This Row],[Absence Undertime W/O Pay]])</f>
        <v>0</v>
      </c>
    </row>
    <row r="217" spans="1:12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IF(ISBLANK(Table16[[#This Row],[EARNED]]),"",Table16[[#This Row],[EARNED]])</f>
        <v/>
      </c>
      <c r="H217" s="39">
        <v>1</v>
      </c>
      <c r="I217" s="9"/>
      <c r="J217" s="11"/>
      <c r="K217" s="48">
        <v>45270</v>
      </c>
      <c r="L217">
        <f>IF(Table16[[#This Row],[Absence Undertime W/O Pay]]=0,Table16[[#This Row],[Absence Undertime W/ Pay]],Table16[[#This Row],[Absence Undertime W/ Pay]]-Table16[[#This Row],[Absence Undertime W/O Pay]])</f>
        <v>0</v>
      </c>
    </row>
    <row r="218" spans="1:12" x14ac:dyDescent="0.25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IF(ISBLANK(Table16[[#This Row],[EARNED]]),"",Table16[[#This Row],[EARNED]])</f>
        <v/>
      </c>
      <c r="H218" s="39"/>
      <c r="I218" s="9"/>
      <c r="J218" s="11"/>
      <c r="K218" s="20"/>
      <c r="L218">
        <f>IF(Table16[[#This Row],[Absence Undertime W/O Pay]]=0,Table16[[#This Row],[Absence Undertime W/ Pay]],Table16[[#This Row],[Absence Undertime W/ Pay]]-Table16[[#This Row],[Absence Undertime W/O Pay]])</f>
        <v>1.1120000000000001</v>
      </c>
    </row>
    <row r="219" spans="1:12" x14ac:dyDescent="0.25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IF(ISBLANK(Table16[[#This Row],[EARNED]]),"",Table16[[#This Row],[EARNED]])</f>
        <v/>
      </c>
      <c r="H219" s="39"/>
      <c r="I219" s="34" t="s">
        <v>32</v>
      </c>
      <c r="J219" s="11"/>
      <c r="K219" s="20"/>
      <c r="L219">
        <f>IF(Table16[[#This Row],[Absence Undertime W/O Pay]]=0,Table16[[#This Row],[Absence Undertime W/ Pay]],Table16[[#This Row],[Absence Undertime W/ Pay]]-Table16[[#This Row],[Absence Undertime W/O Pay]])</f>
        <v>0</v>
      </c>
    </row>
    <row r="220" spans="1:12" x14ac:dyDescent="0.25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IF(ISBLANK(Table16[[#This Row],[EARNED]]),"",Table16[[#This Row],[EARNED]])</f>
        <v>1.25</v>
      </c>
      <c r="H220" s="39">
        <v>1.5</v>
      </c>
      <c r="I220" s="9"/>
      <c r="J220" s="11"/>
      <c r="K220" s="20" t="s">
        <v>199</v>
      </c>
      <c r="L220">
        <f>IF(Table16[[#This Row],[Absence Undertime W/O Pay]]=0,Table16[[#This Row],[Absence Undertime W/ Pay]],Table16[[#This Row],[Absence Undertime W/ Pay]]-Table16[[#This Row],[Absence Undertime W/O Pay]])</f>
        <v>1.5</v>
      </c>
    </row>
    <row r="221" spans="1:12" x14ac:dyDescent="0.25">
      <c r="A221" s="40"/>
      <c r="B221" s="20" t="s">
        <v>193</v>
      </c>
      <c r="C221" s="13"/>
      <c r="D221" s="39">
        <v>1.0669999999999999</v>
      </c>
      <c r="E221" s="9"/>
      <c r="F221" s="20">
        <v>0.52100000000000002</v>
      </c>
      <c r="G221" s="13" t="str">
        <f>IF(ISBLANK(Table16[[#This Row],[EARNED]]),"",Table16[[#This Row],[EARNED]])</f>
        <v/>
      </c>
      <c r="H221" s="39"/>
      <c r="I221" s="9"/>
      <c r="J221" s="11"/>
      <c r="K221" s="20" t="s">
        <v>200</v>
      </c>
      <c r="L221">
        <f>IF(Table16[[#This Row],[Absence Undertime W/O Pay]]=0,Table16[[#This Row],[Absence Undertime W/ Pay]],Table16[[#This Row],[Absence Undertime W/ Pay]]-Table16[[#This Row],[Absence Undertime W/O Pay]])</f>
        <v>0.54599999999999993</v>
      </c>
    </row>
    <row r="222" spans="1:12" x14ac:dyDescent="0.25">
      <c r="A222" s="40">
        <v>38384</v>
      </c>
      <c r="B222" s="20" t="s">
        <v>194</v>
      </c>
      <c r="C222" s="13">
        <v>1.25</v>
      </c>
      <c r="D222" s="39">
        <v>1.585</v>
      </c>
      <c r="E222" s="9"/>
      <c r="F222" s="20">
        <v>0.33500000000000002</v>
      </c>
      <c r="G222" s="13">
        <f>IF(ISBLANK(Table16[[#This Row],[EARNED]]),"",Table16[[#This Row],[EARNED]])</f>
        <v>1.25</v>
      </c>
      <c r="H222" s="39"/>
      <c r="I222" s="9"/>
      <c r="J222" s="11"/>
      <c r="K222" s="48">
        <v>44968</v>
      </c>
      <c r="L222">
        <f>IF(Table16[[#This Row],[Absence Undertime W/O Pay]]=0,Table16[[#This Row],[Absence Undertime W/ Pay]],Table16[[#This Row],[Absence Undertime W/ Pay]]-Table16[[#This Row],[Absence Undertime W/O Pay]])</f>
        <v>1.25</v>
      </c>
    </row>
    <row r="223" spans="1:12" x14ac:dyDescent="0.25">
      <c r="A223" s="40">
        <v>38412</v>
      </c>
      <c r="B223" s="20" t="s">
        <v>195</v>
      </c>
      <c r="C223" s="13">
        <v>1.25</v>
      </c>
      <c r="D223" s="39">
        <v>1.4790000000000001</v>
      </c>
      <c r="E223" s="9"/>
      <c r="F223" s="20">
        <v>0.22900000000000001</v>
      </c>
      <c r="G223" s="13">
        <f>IF(ISBLANK(Table16[[#This Row],[EARNED]]),"",Table16[[#This Row],[EARNED]])</f>
        <v>1.25</v>
      </c>
      <c r="H223" s="39"/>
      <c r="I223" s="9"/>
      <c r="J223" s="11"/>
      <c r="K223" s="20"/>
      <c r="L223">
        <f>IF(Table16[[#This Row],[Absence Undertime W/O Pay]]=0,Table16[[#This Row],[Absence Undertime W/ Pay]],Table16[[#This Row],[Absence Undertime W/ Pay]]-Table16[[#This Row],[Absence Undertime W/O Pay]])</f>
        <v>1.25</v>
      </c>
    </row>
    <row r="224" spans="1:12" x14ac:dyDescent="0.25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IF(ISBLANK(Table16[[#This Row],[EARNED]]),"",Table16[[#This Row],[EARNED]])</f>
        <v>1.25</v>
      </c>
      <c r="H224" s="39">
        <v>1</v>
      </c>
      <c r="I224" s="9"/>
      <c r="J224" s="11"/>
      <c r="K224" s="20"/>
      <c r="L224">
        <f>IF(Table16[[#This Row],[Absence Undertime W/O Pay]]=0,Table16[[#This Row],[Absence Undertime W/ Pay]],Table16[[#This Row],[Absence Undertime W/ Pay]]-Table16[[#This Row],[Absence Undertime W/O Pay]])</f>
        <v>0</v>
      </c>
    </row>
    <row r="225" spans="1:12" x14ac:dyDescent="0.25">
      <c r="A225" s="40"/>
      <c r="B225" s="20" t="s">
        <v>196</v>
      </c>
      <c r="C225" s="13"/>
      <c r="D225" s="39">
        <v>2.3149999999999999</v>
      </c>
      <c r="E225" s="9"/>
      <c r="F225" s="20">
        <v>2.1789999999999998</v>
      </c>
      <c r="G225" s="13" t="str">
        <f>IF(ISBLANK(Table16[[#This Row],[EARNED]]),"",Table16[[#This Row],[EARNED]])</f>
        <v/>
      </c>
      <c r="H225" s="39"/>
      <c r="I225" s="9"/>
      <c r="J225" s="11"/>
      <c r="K225" s="20"/>
      <c r="L225">
        <f>IF(Table16[[#This Row],[Absence Undertime W/O Pay]]=0,Table16[[#This Row],[Absence Undertime W/ Pay]],Table16[[#This Row],[Absence Undertime W/ Pay]]-Table16[[#This Row],[Absence Undertime W/O Pay]])</f>
        <v>0.13600000000000012</v>
      </c>
    </row>
    <row r="226" spans="1:12" x14ac:dyDescent="0.25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IF(ISBLANK(Table16[[#This Row],[EARNED]]),"",Table16[[#This Row],[EARNED]])</f>
        <v>1.25</v>
      </c>
      <c r="H226" s="39"/>
      <c r="I226" s="9"/>
      <c r="J226" s="11"/>
      <c r="K226" s="48">
        <v>45057</v>
      </c>
      <c r="L226">
        <f>IF(Table16[[#This Row],[Absence Undertime W/O Pay]]=0,Table16[[#This Row],[Absence Undertime W/ Pay]],Table16[[#This Row],[Absence Undertime W/ Pay]]-Table16[[#This Row],[Absence Undertime W/O Pay]])</f>
        <v>0</v>
      </c>
    </row>
    <row r="227" spans="1:12" x14ac:dyDescent="0.25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IF(ISBLANK(Table16[[#This Row],[EARNED]]),"",Table16[[#This Row],[EARNED]])</f>
        <v>1.25</v>
      </c>
      <c r="H227" s="39"/>
      <c r="I227" s="9"/>
      <c r="J227" s="11"/>
      <c r="K227" s="48">
        <v>45076</v>
      </c>
      <c r="L227">
        <f>IF(Table16[[#This Row],[Absence Undertime W/O Pay]]=0,Table16[[#This Row],[Absence Undertime W/ Pay]],Table16[[#This Row],[Absence Undertime W/ Pay]]-Table16[[#This Row],[Absence Undertime W/O Pay]])</f>
        <v>-0.92899999999999983</v>
      </c>
    </row>
    <row r="228" spans="1:12" x14ac:dyDescent="0.25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IF(ISBLANK(Table16[[#This Row],[EARNED]]),"",Table16[[#This Row],[EARNED]])</f>
        <v/>
      </c>
      <c r="H228" s="39">
        <v>0.5</v>
      </c>
      <c r="I228" s="9"/>
      <c r="J228" s="11"/>
      <c r="K228" s="48">
        <v>45062</v>
      </c>
      <c r="L228">
        <f>IF(Table16[[#This Row],[Absence Undertime W/O Pay]]=0,Table16[[#This Row],[Absence Undertime W/ Pay]],Table16[[#This Row],[Absence Undertime W/ Pay]]-Table16[[#This Row],[Absence Undertime W/O Pay]])</f>
        <v>-10.5</v>
      </c>
    </row>
    <row r="229" spans="1:12" x14ac:dyDescent="0.25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IF(ISBLANK(Table16[[#This Row],[EARNED]]),"",Table16[[#This Row],[EARNED]])</f>
        <v/>
      </c>
      <c r="H229" s="39">
        <v>1</v>
      </c>
      <c r="I229" s="9"/>
      <c r="J229" s="11"/>
      <c r="K229" s="48">
        <v>45105</v>
      </c>
      <c r="L229">
        <f>IF(Table16[[#This Row],[Absence Undertime W/O Pay]]=0,Table16[[#This Row],[Absence Undertime W/ Pay]],Table16[[#This Row],[Absence Undertime W/ Pay]]-Table16[[#This Row],[Absence Undertime W/O Pay]])</f>
        <v>-3.2309999999999999</v>
      </c>
    </row>
    <row r="230" spans="1:12" x14ac:dyDescent="0.25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IF(ISBLANK(Table16[[#This Row],[EARNED]]),"",Table16[[#This Row],[EARNED]])</f>
        <v/>
      </c>
      <c r="H230" s="39"/>
      <c r="I230" s="9"/>
      <c r="J230" s="11"/>
      <c r="K230" s="48"/>
      <c r="L230">
        <f>IF(Table16[[#This Row],[Absence Undertime W/O Pay]]=0,Table16[[#This Row],[Absence Undertime W/ Pay]],Table16[[#This Row],[Absence Undertime W/ Pay]]-Table16[[#This Row],[Absence Undertime W/O Pay]])</f>
        <v>0.74</v>
      </c>
    </row>
    <row r="231" spans="1:12" x14ac:dyDescent="0.25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IF(ISBLANK(Table16[[#This Row],[EARNED]]),"",Table16[[#This Row],[EARNED]])</f>
        <v>1.25</v>
      </c>
      <c r="H231" s="39">
        <v>1</v>
      </c>
      <c r="I231" s="9"/>
      <c r="J231" s="11"/>
      <c r="K231" s="48">
        <v>45121</v>
      </c>
      <c r="L231">
        <f>IF(Table16[[#This Row],[Absence Undertime W/O Pay]]=0,Table16[[#This Row],[Absence Undertime W/ Pay]],Table16[[#This Row],[Absence Undertime W/ Pay]]-Table16[[#This Row],[Absence Undertime W/O Pay]])</f>
        <v>0</v>
      </c>
    </row>
    <row r="232" spans="1:12" x14ac:dyDescent="0.25">
      <c r="A232" s="40"/>
      <c r="B232" s="20" t="s">
        <v>197</v>
      </c>
      <c r="C232" s="13"/>
      <c r="D232" s="39"/>
      <c r="E232" s="9"/>
      <c r="F232" s="20"/>
      <c r="G232" s="13" t="str">
        <f>IF(ISBLANK(Table16[[#This Row],[EARNED]]),"",Table16[[#This Row],[EARNED]])</f>
        <v/>
      </c>
      <c r="H232" s="39"/>
      <c r="I232" s="9"/>
      <c r="J232" s="11"/>
      <c r="K232" s="20" t="s">
        <v>209</v>
      </c>
      <c r="L232">
        <f>IF(Table16[[#This Row],[Absence Undertime W/O Pay]]=0,Table16[[#This Row],[Absence Undertime W/ Pay]],Table16[[#This Row],[Absence Undertime W/ Pay]]-Table16[[#This Row],[Absence Undertime W/O Pay]])</f>
        <v>0</v>
      </c>
    </row>
    <row r="233" spans="1:12" x14ac:dyDescent="0.25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IF(ISBLANK(Table16[[#This Row],[EARNED]]),"",Table16[[#This Row],[EARNED]])</f>
        <v/>
      </c>
      <c r="H233" s="39"/>
      <c r="I233" s="9"/>
      <c r="J233" s="11"/>
      <c r="K233" s="20"/>
      <c r="L233">
        <f>IF(Table16[[#This Row],[Absence Undertime W/O Pay]]=0,Table16[[#This Row],[Absence Undertime W/ Pay]],Table16[[#This Row],[Absence Undertime W/ Pay]]-Table16[[#This Row],[Absence Undertime W/O Pay]])</f>
        <v>1.76</v>
      </c>
    </row>
    <row r="234" spans="1:12" x14ac:dyDescent="0.25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IF(ISBLANK(Table16[[#This Row],[EARNED]]),"",Table16[[#This Row],[EARNED]])</f>
        <v>1.25</v>
      </c>
      <c r="H234" s="39"/>
      <c r="I234" s="9"/>
      <c r="J234" s="11"/>
      <c r="K234" s="20"/>
      <c r="L234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235" spans="1:12" x14ac:dyDescent="0.25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IF(ISBLANK(Table16[[#This Row],[EARNED]]),"",Table16[[#This Row],[EARNED]])</f>
        <v>1.25</v>
      </c>
      <c r="H235" s="39">
        <v>1</v>
      </c>
      <c r="I235" s="9"/>
      <c r="J235" s="11"/>
      <c r="K235" s="48">
        <v>45197</v>
      </c>
      <c r="L235">
        <f>IF(Table16[[#This Row],[Absence Undertime W/O Pay]]=0,Table16[[#This Row],[Absence Undertime W/ Pay]],Table16[[#This Row],[Absence Undertime W/ Pay]]-Table16[[#This Row],[Absence Undertime W/O Pay]])</f>
        <v>0</v>
      </c>
    </row>
    <row r="236" spans="1:12" x14ac:dyDescent="0.25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IF(ISBLANK(Table16[[#This Row],[EARNED]]),"",Table16[[#This Row],[EARNED]])</f>
        <v/>
      </c>
      <c r="H236" s="39"/>
      <c r="I236" s="9"/>
      <c r="J236" s="11"/>
      <c r="K236" s="48">
        <v>45209</v>
      </c>
      <c r="L236">
        <f>IF(Table16[[#This Row],[Absence Undertime W/O Pay]]=0,Table16[[#This Row],[Absence Undertime W/ Pay]],Table16[[#This Row],[Absence Undertime W/ Pay]]-Table16[[#This Row],[Absence Undertime W/O Pay]])</f>
        <v>0.92700000000000005</v>
      </c>
    </row>
    <row r="237" spans="1:12" x14ac:dyDescent="0.25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IF(ISBLANK(Table16[[#This Row],[EARNED]]),"",Table16[[#This Row],[EARNED]])</f>
        <v>1.25</v>
      </c>
      <c r="H237" s="39">
        <v>1</v>
      </c>
      <c r="I237" s="9"/>
      <c r="J237" s="11"/>
      <c r="K237" s="20"/>
      <c r="L237">
        <f>IF(Table16[[#This Row],[Absence Undertime W/O Pay]]=0,Table16[[#This Row],[Absence Undertime W/ Pay]],Table16[[#This Row],[Absence Undertime W/ Pay]]-Table16[[#This Row],[Absence Undertime W/O Pay]])</f>
        <v>0</v>
      </c>
    </row>
    <row r="238" spans="1:12" x14ac:dyDescent="0.25">
      <c r="A238" s="40"/>
      <c r="B238" s="20" t="s">
        <v>205</v>
      </c>
      <c r="C238" s="13"/>
      <c r="D238" s="39">
        <v>1.5580000000000001</v>
      </c>
      <c r="E238" s="9"/>
      <c r="F238" s="20">
        <v>0.41599999999999998</v>
      </c>
      <c r="G238" s="13" t="str">
        <f>IF(ISBLANK(Table16[[#This Row],[EARNED]]),"",Table16[[#This Row],[EARNED]])</f>
        <v/>
      </c>
      <c r="H238" s="39"/>
      <c r="I238" s="9"/>
      <c r="J238" s="11"/>
      <c r="K238" s="20" t="s">
        <v>210</v>
      </c>
      <c r="L238">
        <f>IF(Table16[[#This Row],[Absence Undertime W/O Pay]]=0,Table16[[#This Row],[Absence Undertime W/ Pay]],Table16[[#This Row],[Absence Undertime W/ Pay]]-Table16[[#This Row],[Absence Undertime W/O Pay]])</f>
        <v>1.1420000000000001</v>
      </c>
    </row>
    <row r="239" spans="1:12" x14ac:dyDescent="0.25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IF(ISBLANK(Table16[[#This Row],[EARNED]]),"",Table16[[#This Row],[EARNED]])</f>
        <v>1.25</v>
      </c>
      <c r="H239" s="39">
        <v>3</v>
      </c>
      <c r="I239" s="9"/>
      <c r="J239" s="11"/>
      <c r="K239" s="20"/>
      <c r="L239">
        <f>IF(Table16[[#This Row],[Absence Undertime W/O Pay]]=0,Table16[[#This Row],[Absence Undertime W/ Pay]],Table16[[#This Row],[Absence Undertime W/ Pay]]-Table16[[#This Row],[Absence Undertime W/O Pay]])</f>
        <v>-0.57899999999999996</v>
      </c>
    </row>
    <row r="240" spans="1:12" x14ac:dyDescent="0.25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IF(ISBLANK(Table16[[#This Row],[EARNED]]),"",Table16[[#This Row],[EARNED]])</f>
        <v/>
      </c>
      <c r="H240" s="39"/>
      <c r="I240" s="9"/>
      <c r="J240" s="11"/>
      <c r="K240" s="48">
        <v>45261</v>
      </c>
      <c r="L240">
        <f>IF(Table16[[#This Row],[Absence Undertime W/O Pay]]=0,Table16[[#This Row],[Absence Undertime W/ Pay]],Table16[[#This Row],[Absence Undertime W/ Pay]]-Table16[[#This Row],[Absence Undertime W/O Pay]])</f>
        <v>0.88300000000000001</v>
      </c>
    </row>
    <row r="241" spans="1:12" x14ac:dyDescent="0.25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IF(ISBLANK(Table16[[#This Row],[EARNED]]),"",Table16[[#This Row],[EARNED]])</f>
        <v>1.25</v>
      </c>
      <c r="H241" s="39">
        <v>1</v>
      </c>
      <c r="I241" s="9"/>
      <c r="J241" s="11"/>
      <c r="K241" s="48">
        <v>45269</v>
      </c>
      <c r="L241">
        <f>IF(Table16[[#This Row],[Absence Undertime W/O Pay]]=0,Table16[[#This Row],[Absence Undertime W/ Pay]],Table16[[#This Row],[Absence Undertime W/ Pay]]-Table16[[#This Row],[Absence Undertime W/O Pay]])</f>
        <v>-0.21199999999999999</v>
      </c>
    </row>
    <row r="242" spans="1:12" x14ac:dyDescent="0.25">
      <c r="A242" s="40"/>
      <c r="B242" s="20" t="s">
        <v>70</v>
      </c>
      <c r="C242" s="13"/>
      <c r="D242" s="39"/>
      <c r="E242" s="9"/>
      <c r="F242" s="20"/>
      <c r="G242" s="13" t="str">
        <f>IF(ISBLANK(Table16[[#This Row],[EARNED]]),"",Table16[[#This Row],[EARNED]])</f>
        <v/>
      </c>
      <c r="H242" s="39">
        <v>1</v>
      </c>
      <c r="I242" s="9"/>
      <c r="J242" s="11"/>
      <c r="K242" s="48">
        <v>45288</v>
      </c>
      <c r="L242">
        <f>IF(Table16[[#This Row],[Absence Undertime W/O Pay]]=0,Table16[[#This Row],[Absence Undertime W/ Pay]],Table16[[#This Row],[Absence Undertime W/ Pay]]-Table16[[#This Row],[Absence Undertime W/O Pay]])</f>
        <v>0</v>
      </c>
    </row>
    <row r="243" spans="1:12" x14ac:dyDescent="0.25">
      <c r="A243" s="40"/>
      <c r="B243" s="20" t="s">
        <v>70</v>
      </c>
      <c r="C243" s="13"/>
      <c r="D243" s="39"/>
      <c r="E243" s="9"/>
      <c r="F243" s="20"/>
      <c r="G243" s="13" t="str">
        <f>IF(ISBLANK(Table16[[#This Row],[EARNED]]),"",Table16[[#This Row],[EARNED]])</f>
        <v/>
      </c>
      <c r="H243" s="39">
        <v>1</v>
      </c>
      <c r="I243" s="9"/>
      <c r="J243" s="11"/>
      <c r="K243" s="20"/>
      <c r="L243">
        <f>IF(Table16[[#This Row],[Absence Undertime W/O Pay]]=0,Table16[[#This Row],[Absence Undertime W/ Pay]],Table16[[#This Row],[Absence Undertime W/ Pay]]-Table16[[#This Row],[Absence Undertime W/O Pay]])</f>
        <v>0</v>
      </c>
    </row>
    <row r="244" spans="1:12" x14ac:dyDescent="0.25">
      <c r="A244" s="40"/>
      <c r="B244" s="20" t="s">
        <v>208</v>
      </c>
      <c r="C244" s="13"/>
      <c r="D244" s="39">
        <v>1.9370000000000001</v>
      </c>
      <c r="E244" s="9"/>
      <c r="F244" s="20">
        <v>1.1870000000000001</v>
      </c>
      <c r="G244" s="13" t="str">
        <f>IF(ISBLANK(Table16[[#This Row],[EARNED]]),"",Table16[[#This Row],[EARNED]])</f>
        <v/>
      </c>
      <c r="H244" s="39"/>
      <c r="I244" s="9"/>
      <c r="J244" s="11"/>
      <c r="K244" s="20"/>
      <c r="L244">
        <f>IF(Table16[[#This Row],[Absence Undertime W/O Pay]]=0,Table16[[#This Row],[Absence Undertime W/ Pay]],Table16[[#This Row],[Absence Undertime W/ Pay]]-Table16[[#This Row],[Absence Undertime W/O Pay]])</f>
        <v>0.75</v>
      </c>
    </row>
    <row r="245" spans="1:12" x14ac:dyDescent="0.25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IF(ISBLANK(Table16[[#This Row],[EARNED]]),"",Table16[[#This Row],[EARNED]])</f>
        <v/>
      </c>
      <c r="H245" s="39"/>
      <c r="I245" s="34" t="s">
        <v>32</v>
      </c>
      <c r="J245" s="11"/>
      <c r="K245" s="20"/>
      <c r="L245">
        <f>IF(Table16[[#This Row],[Absence Undertime W/O Pay]]=0,Table16[[#This Row],[Absence Undertime W/ Pay]],Table16[[#This Row],[Absence Undertime W/ Pay]]-Table16[[#This Row],[Absence Undertime W/O Pay]])</f>
        <v>0</v>
      </c>
    </row>
    <row r="246" spans="1:12" x14ac:dyDescent="0.25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IF(ISBLANK(Table16[[#This Row],[EARNED]]),"",Table16[[#This Row],[EARNED]])</f>
        <v>1.25</v>
      </c>
      <c r="H246" s="39"/>
      <c r="I246" s="9"/>
      <c r="J246" s="11"/>
      <c r="K246" s="20"/>
      <c r="L246">
        <f>IF(Table16[[#This Row],[Absence Undertime W/O Pay]]=0,Table16[[#This Row],[Absence Undertime W/ Pay]],Table16[[#This Row],[Absence Undertime W/ Pay]]-Table16[[#This Row],[Absence Undertime W/O Pay]])</f>
        <v>1.1459999999999999</v>
      </c>
    </row>
    <row r="247" spans="1:12" x14ac:dyDescent="0.25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IF(ISBLANK(Table16[[#This Row],[EARNED]]),"",Table16[[#This Row],[EARNED]])</f>
        <v>1.25</v>
      </c>
      <c r="H247" s="39"/>
      <c r="I247" s="9"/>
      <c r="J247" s="11"/>
      <c r="K247" s="20" t="s">
        <v>220</v>
      </c>
      <c r="L247">
        <f>IF(Table16[[#This Row],[Absence Undertime W/O Pay]]=0,Table16[[#This Row],[Absence Undertime W/ Pay]],Table16[[#This Row],[Absence Undertime W/ Pay]]-Table16[[#This Row],[Absence Undertime W/O Pay]])</f>
        <v>-1.083</v>
      </c>
    </row>
    <row r="248" spans="1:12" x14ac:dyDescent="0.25">
      <c r="A248" s="40"/>
      <c r="B248" s="20" t="s">
        <v>70</v>
      </c>
      <c r="C248" s="13"/>
      <c r="D248" s="39"/>
      <c r="E248" s="9"/>
      <c r="F248" s="20"/>
      <c r="G248" s="13" t="str">
        <f>IF(ISBLANK(Table16[[#This Row],[EARNED]]),"",Table16[[#This Row],[EARNED]])</f>
        <v/>
      </c>
      <c r="H248" s="39">
        <v>1</v>
      </c>
      <c r="I248" s="9"/>
      <c r="J248" s="11"/>
      <c r="K248" s="20"/>
      <c r="L248">
        <f>IF(Table16[[#This Row],[Absence Undertime W/O Pay]]=0,Table16[[#This Row],[Absence Undertime W/ Pay]],Table16[[#This Row],[Absence Undertime W/ Pay]]-Table16[[#This Row],[Absence Undertime W/O Pay]])</f>
        <v>0</v>
      </c>
    </row>
    <row r="249" spans="1:12" x14ac:dyDescent="0.25">
      <c r="A249" s="40"/>
      <c r="B249" s="20" t="s">
        <v>212</v>
      </c>
      <c r="C249" s="13"/>
      <c r="D249" s="39">
        <v>1.56</v>
      </c>
      <c r="E249" s="9"/>
      <c r="F249" s="20">
        <v>0.31</v>
      </c>
      <c r="G249" s="13" t="str">
        <f>IF(ISBLANK(Table16[[#This Row],[EARNED]]),"",Table16[[#This Row],[EARNED]])</f>
        <v/>
      </c>
      <c r="H249" s="39"/>
      <c r="I249" s="9"/>
      <c r="J249" s="11"/>
      <c r="K249" s="20"/>
      <c r="L249">
        <f>IF(Table16[[#This Row],[Absence Undertime W/O Pay]]=0,Table16[[#This Row],[Absence Undertime W/ Pay]],Table16[[#This Row],[Absence Undertime W/ Pay]]-Table16[[#This Row],[Absence Undertime W/O Pay]])</f>
        <v>1.25</v>
      </c>
    </row>
    <row r="250" spans="1:12" x14ac:dyDescent="0.25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IF(ISBLANK(Table16[[#This Row],[EARNED]]),"",Table16[[#This Row],[EARNED]])</f>
        <v>1.25</v>
      </c>
      <c r="H250" s="39">
        <v>1.25</v>
      </c>
      <c r="I250" s="9"/>
      <c r="J250" s="11"/>
      <c r="K250" s="20" t="s">
        <v>163</v>
      </c>
      <c r="L250">
        <f>IF(Table16[[#This Row],[Absence Undertime W/O Pay]]=0,Table16[[#This Row],[Absence Undertime W/ Pay]],Table16[[#This Row],[Absence Undertime W/ Pay]]-Table16[[#This Row],[Absence Undertime W/O Pay]])</f>
        <v>0.75</v>
      </c>
    </row>
    <row r="251" spans="1:12" x14ac:dyDescent="0.25">
      <c r="A251" s="40"/>
      <c r="B251" s="20" t="s">
        <v>213</v>
      </c>
      <c r="C251" s="13"/>
      <c r="D251" s="39">
        <v>1.677</v>
      </c>
      <c r="E251" s="9"/>
      <c r="F251" s="20">
        <v>0.42699999999999999</v>
      </c>
      <c r="G251" s="13" t="str">
        <f>IF(ISBLANK(Table16[[#This Row],[EARNED]]),"",Table16[[#This Row],[EARNED]])</f>
        <v/>
      </c>
      <c r="H251" s="39"/>
      <c r="I251" s="9"/>
      <c r="J251" s="11"/>
      <c r="K251" s="20"/>
      <c r="L251">
        <f>IF(Table16[[#This Row],[Absence Undertime W/O Pay]]=0,Table16[[#This Row],[Absence Undertime W/ Pay]],Table16[[#This Row],[Absence Undertime W/ Pay]]-Table16[[#This Row],[Absence Undertime W/O Pay]])</f>
        <v>1.25</v>
      </c>
    </row>
    <row r="252" spans="1:12" x14ac:dyDescent="0.25">
      <c r="A252" s="40">
        <v>38808</v>
      </c>
      <c r="B252" s="20" t="s">
        <v>110</v>
      </c>
      <c r="C252" s="13">
        <v>1.25</v>
      </c>
      <c r="D252" s="39">
        <v>1.5</v>
      </c>
      <c r="E252" s="9"/>
      <c r="F252" s="20">
        <v>1</v>
      </c>
      <c r="G252" s="13">
        <f>IF(ISBLANK(Table16[[#This Row],[EARNED]]),"",Table16[[#This Row],[EARNED]])</f>
        <v>1.25</v>
      </c>
      <c r="H252" s="39">
        <v>1.5</v>
      </c>
      <c r="I252" s="9"/>
      <c r="J252" s="11"/>
      <c r="K252" s="20" t="s">
        <v>221</v>
      </c>
      <c r="L252">
        <f>IF(Table16[[#This Row],[Absence Undertime W/O Pay]]=0,Table16[[#This Row],[Absence Undertime W/ Pay]],Table16[[#This Row],[Absence Undertime W/ Pay]]-Table16[[#This Row],[Absence Undertime W/O Pay]])</f>
        <v>0.5</v>
      </c>
    </row>
    <row r="253" spans="1:12" x14ac:dyDescent="0.25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IF(ISBLANK(Table16[[#This Row],[EARNED]]),"",Table16[[#This Row],[EARNED]])</f>
        <v/>
      </c>
      <c r="H253" s="39"/>
      <c r="I253" s="9"/>
      <c r="J253" s="11"/>
      <c r="K253" s="48">
        <v>45000</v>
      </c>
      <c r="L253">
        <f>IF(Table16[[#This Row],[Absence Undertime W/O Pay]]=0,Table16[[#This Row],[Absence Undertime W/ Pay]],Table16[[#This Row],[Absence Undertime W/ Pay]]-Table16[[#This Row],[Absence Undertime W/O Pay]])</f>
        <v>1</v>
      </c>
    </row>
    <row r="254" spans="1:12" x14ac:dyDescent="0.25">
      <c r="A254" s="40"/>
      <c r="B254" s="20" t="s">
        <v>197</v>
      </c>
      <c r="C254" s="13"/>
      <c r="D254" s="39"/>
      <c r="E254" s="9"/>
      <c r="F254" s="20"/>
      <c r="G254" s="13" t="str">
        <f>IF(ISBLANK(Table16[[#This Row],[EARNED]]),"",Table16[[#This Row],[EARNED]])</f>
        <v/>
      </c>
      <c r="H254" s="39"/>
      <c r="I254" s="9"/>
      <c r="J254" s="11"/>
      <c r="K254" s="20" t="s">
        <v>222</v>
      </c>
      <c r="L254">
        <f>IF(Table16[[#This Row],[Absence Undertime W/O Pay]]=0,Table16[[#This Row],[Absence Undertime W/ Pay]],Table16[[#This Row],[Absence Undertime W/ Pay]]-Table16[[#This Row],[Absence Undertime W/O Pay]])</f>
        <v>0</v>
      </c>
    </row>
    <row r="255" spans="1:12" x14ac:dyDescent="0.25">
      <c r="A255" s="40"/>
      <c r="B255" s="20" t="s">
        <v>215</v>
      </c>
      <c r="C255" s="13"/>
      <c r="D255" s="39">
        <v>1.34</v>
      </c>
      <c r="E255" s="9"/>
      <c r="F255" s="20">
        <v>1.0900000000000001</v>
      </c>
      <c r="G255" s="13" t="str">
        <f>IF(ISBLANK(Table16[[#This Row],[EARNED]]),"",Table16[[#This Row],[EARNED]])</f>
        <v/>
      </c>
      <c r="H255" s="39"/>
      <c r="I255" s="9"/>
      <c r="J255" s="11"/>
      <c r="K255" s="20"/>
      <c r="L255">
        <f>IF(Table16[[#This Row],[Absence Undertime W/O Pay]]=0,Table16[[#This Row],[Absence Undertime W/ Pay]],Table16[[#This Row],[Absence Undertime W/ Pay]]-Table16[[#This Row],[Absence Undertime W/O Pay]])</f>
        <v>0.25</v>
      </c>
    </row>
    <row r="256" spans="1:12" x14ac:dyDescent="0.25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IF(ISBLANK(Table16[[#This Row],[EARNED]]),"",Table16[[#This Row],[EARNED]])</f>
        <v>1.25</v>
      </c>
      <c r="H256" s="39">
        <v>1</v>
      </c>
      <c r="I256" s="9"/>
      <c r="J256" s="11"/>
      <c r="K256" s="48">
        <v>45068</v>
      </c>
      <c r="L256">
        <f>IF(Table16[[#This Row],[Absence Undertime W/O Pay]]=0,Table16[[#This Row],[Absence Undertime W/ Pay]],Table16[[#This Row],[Absence Undertime W/ Pay]]-Table16[[#This Row],[Absence Undertime W/O Pay]])</f>
        <v>0</v>
      </c>
    </row>
    <row r="257" spans="1:12" x14ac:dyDescent="0.25">
      <c r="A257" s="40"/>
      <c r="B257" s="20" t="s">
        <v>216</v>
      </c>
      <c r="C257" s="13"/>
      <c r="D257" s="39">
        <v>1.3939999999999999</v>
      </c>
      <c r="E257" s="9"/>
      <c r="F257" s="20">
        <v>0.14399999999999999</v>
      </c>
      <c r="G257" s="13" t="str">
        <f>IF(ISBLANK(Table16[[#This Row],[EARNED]]),"",Table16[[#This Row],[EARNED]])</f>
        <v/>
      </c>
      <c r="H257" s="39"/>
      <c r="I257" s="9"/>
      <c r="J257" s="11"/>
      <c r="K257" s="20"/>
      <c r="L257">
        <f>IF(Table16[[#This Row],[Absence Undertime W/O Pay]]=0,Table16[[#This Row],[Absence Undertime W/ Pay]],Table16[[#This Row],[Absence Undertime W/ Pay]]-Table16[[#This Row],[Absence Undertime W/O Pay]])</f>
        <v>1.25</v>
      </c>
    </row>
    <row r="258" spans="1:12" x14ac:dyDescent="0.25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IF(ISBLANK(Table16[[#This Row],[EARNED]]),"",Table16[[#This Row],[EARNED]])</f>
        <v>1.25</v>
      </c>
      <c r="H258" s="39">
        <v>1</v>
      </c>
      <c r="I258" s="9"/>
      <c r="J258" s="11"/>
      <c r="K258" s="48">
        <v>45082</v>
      </c>
      <c r="L258">
        <f>IF(Table16[[#This Row],[Absence Undertime W/O Pay]]=0,Table16[[#This Row],[Absence Undertime W/ Pay]],Table16[[#This Row],[Absence Undertime W/ Pay]]-Table16[[#This Row],[Absence Undertime W/O Pay]])</f>
        <v>0</v>
      </c>
    </row>
    <row r="259" spans="1:12" x14ac:dyDescent="0.25">
      <c r="A259" s="40"/>
      <c r="B259" s="20" t="s">
        <v>70</v>
      </c>
      <c r="C259" s="13"/>
      <c r="D259" s="39"/>
      <c r="E259" s="9"/>
      <c r="F259" s="20"/>
      <c r="G259" s="13" t="str">
        <f>IF(ISBLANK(Table16[[#This Row],[EARNED]]),"",Table16[[#This Row],[EARNED]])</f>
        <v/>
      </c>
      <c r="H259" s="39">
        <v>1</v>
      </c>
      <c r="I259" s="9"/>
      <c r="J259" s="11"/>
      <c r="K259" s="48">
        <v>45104</v>
      </c>
      <c r="L259">
        <f>IF(Table16[[#This Row],[Absence Undertime W/O Pay]]=0,Table16[[#This Row],[Absence Undertime W/ Pay]],Table16[[#This Row],[Absence Undertime W/ Pay]]-Table16[[#This Row],[Absence Undertime W/O Pay]])</f>
        <v>0</v>
      </c>
    </row>
    <row r="260" spans="1:12" x14ac:dyDescent="0.25">
      <c r="A260" s="40"/>
      <c r="B260" s="20" t="s">
        <v>197</v>
      </c>
      <c r="C260" s="13"/>
      <c r="D260" s="39"/>
      <c r="E260" s="9"/>
      <c r="F260" s="20"/>
      <c r="G260" s="13" t="str">
        <f>IF(ISBLANK(Table16[[#This Row],[EARNED]]),"",Table16[[#This Row],[EARNED]])</f>
        <v/>
      </c>
      <c r="H260" s="39"/>
      <c r="I260" s="9"/>
      <c r="J260" s="11"/>
      <c r="K260" s="20" t="s">
        <v>223</v>
      </c>
      <c r="L260">
        <f>IF(Table16[[#This Row],[Absence Undertime W/O Pay]]=0,Table16[[#This Row],[Absence Undertime W/ Pay]],Table16[[#This Row],[Absence Undertime W/ Pay]]-Table16[[#This Row],[Absence Undertime W/O Pay]])</f>
        <v>0</v>
      </c>
    </row>
    <row r="261" spans="1:12" x14ac:dyDescent="0.25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IF(ISBLANK(Table16[[#This Row],[EARNED]]),"",Table16[[#This Row],[EARNED]])</f>
        <v/>
      </c>
      <c r="H261" s="39"/>
      <c r="I261" s="9"/>
      <c r="J261" s="11"/>
      <c r="K261" s="20"/>
      <c r="L261">
        <f>IF(Table16[[#This Row],[Absence Undertime W/O Pay]]=0,Table16[[#This Row],[Absence Undertime W/ Pay]],Table16[[#This Row],[Absence Undertime W/ Pay]]-Table16[[#This Row],[Absence Undertime W/O Pay]])</f>
        <v>0.5</v>
      </c>
    </row>
    <row r="262" spans="1:12" x14ac:dyDescent="0.25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IF(ISBLANK(Table16[[#This Row],[EARNED]]),"",Table16[[#This Row],[EARNED]])</f>
        <v>1.25</v>
      </c>
      <c r="H262" s="39">
        <v>1</v>
      </c>
      <c r="I262" s="9"/>
      <c r="J262" s="11"/>
      <c r="K262" s="48">
        <v>45131</v>
      </c>
      <c r="L262">
        <f>IF(Table16[[#This Row],[Absence Undertime W/O Pay]]=0,Table16[[#This Row],[Absence Undertime W/ Pay]],Table16[[#This Row],[Absence Undertime W/ Pay]]-Table16[[#This Row],[Absence Undertime W/O Pay]])</f>
        <v>0</v>
      </c>
    </row>
    <row r="263" spans="1:12" x14ac:dyDescent="0.25">
      <c r="A263" s="40"/>
      <c r="B263" s="20" t="s">
        <v>64</v>
      </c>
      <c r="C263" s="13"/>
      <c r="D263" s="39"/>
      <c r="E263" s="9"/>
      <c r="F263" s="20"/>
      <c r="G263" s="13" t="str">
        <f>IF(ISBLANK(Table16[[#This Row],[EARNED]]),"",Table16[[#This Row],[EARNED]])</f>
        <v/>
      </c>
      <c r="H263" s="39">
        <v>2</v>
      </c>
      <c r="I263" s="9"/>
      <c r="J263" s="11"/>
      <c r="K263" s="20" t="s">
        <v>224</v>
      </c>
      <c r="L263">
        <f>IF(Table16[[#This Row],[Absence Undertime W/O Pay]]=0,Table16[[#This Row],[Absence Undertime W/ Pay]],Table16[[#This Row],[Absence Undertime W/ Pay]]-Table16[[#This Row],[Absence Undertime W/O Pay]])</f>
        <v>0</v>
      </c>
    </row>
    <row r="264" spans="1:12" x14ac:dyDescent="0.25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IF(ISBLANK(Table16[[#This Row],[EARNED]]),"",Table16[[#This Row],[EARNED]])</f>
        <v/>
      </c>
      <c r="H264" s="39"/>
      <c r="I264" s="9"/>
      <c r="J264" s="11"/>
      <c r="K264" s="48">
        <v>45156</v>
      </c>
      <c r="L264">
        <f>IF(Table16[[#This Row],[Absence Undertime W/O Pay]]=0,Table16[[#This Row],[Absence Undertime W/ Pay]],Table16[[#This Row],[Absence Undertime W/ Pay]]-Table16[[#This Row],[Absence Undertime W/O Pay]])</f>
        <v>1</v>
      </c>
    </row>
    <row r="265" spans="1:12" x14ac:dyDescent="0.25">
      <c r="A265" s="40"/>
      <c r="B265" s="20" t="s">
        <v>218</v>
      </c>
      <c r="C265" s="13"/>
      <c r="D265" s="39">
        <v>0.51500000000000001</v>
      </c>
      <c r="E265" s="9"/>
      <c r="F265" s="20">
        <v>0.20499999999999999</v>
      </c>
      <c r="G265" s="13" t="str">
        <f>IF(ISBLANK(Table16[[#This Row],[EARNED]]),"",Table16[[#This Row],[EARNED]])</f>
        <v/>
      </c>
      <c r="H265" s="39"/>
      <c r="I265" s="9"/>
      <c r="J265" s="11"/>
      <c r="K265" s="20"/>
      <c r="L265">
        <f>IF(Table16[[#This Row],[Absence Undertime W/O Pay]]=0,Table16[[#This Row],[Absence Undertime W/ Pay]],Table16[[#This Row],[Absence Undertime W/ Pay]]-Table16[[#This Row],[Absence Undertime W/O Pay]])</f>
        <v>0.31000000000000005</v>
      </c>
    </row>
    <row r="266" spans="1:12" x14ac:dyDescent="0.25">
      <c r="A266" s="40">
        <v>38930</v>
      </c>
      <c r="B266" s="20" t="s">
        <v>219</v>
      </c>
      <c r="C266" s="13">
        <v>1.25</v>
      </c>
      <c r="D266" s="39">
        <v>2.194</v>
      </c>
      <c r="E266" s="9"/>
      <c r="F266" s="20">
        <v>0.94399999999999995</v>
      </c>
      <c r="G266" s="13">
        <f>IF(ISBLANK(Table16[[#This Row],[EARNED]]),"",Table16[[#This Row],[EARNED]])</f>
        <v>1.25</v>
      </c>
      <c r="H266" s="39"/>
      <c r="I266" s="9"/>
      <c r="J266" s="11"/>
      <c r="K266" s="20">
        <v>8</v>
      </c>
      <c r="L266">
        <f>IF(Table16[[#This Row],[Absence Undertime W/O Pay]]=0,Table16[[#This Row],[Absence Undertime W/ Pay]],Table16[[#This Row],[Absence Undertime W/ Pay]]-Table16[[#This Row],[Absence Undertime W/O Pay]])</f>
        <v>1.25</v>
      </c>
    </row>
    <row r="267" spans="1:12" x14ac:dyDescent="0.25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IF(ISBLANK(Table16[[#This Row],[EARNED]]),"",Table16[[#This Row],[EARNED]])</f>
        <v>1.25</v>
      </c>
      <c r="H267" s="39">
        <v>1</v>
      </c>
      <c r="I267" s="9"/>
      <c r="J267" s="11"/>
      <c r="K267" s="48">
        <v>45182</v>
      </c>
      <c r="L267">
        <f>IF(Table16[[#This Row],[Absence Undertime W/O Pay]]=0,Table16[[#This Row],[Absence Undertime W/ Pay]],Table16[[#This Row],[Absence Undertime W/ Pay]]-Table16[[#This Row],[Absence Undertime W/O Pay]])</f>
        <v>0</v>
      </c>
    </row>
    <row r="268" spans="1:12" x14ac:dyDescent="0.25">
      <c r="A268" s="40"/>
      <c r="B268" s="20" t="s">
        <v>225</v>
      </c>
      <c r="C268" s="13"/>
      <c r="D268" s="39">
        <v>3.056</v>
      </c>
      <c r="E268" s="9"/>
      <c r="F268" s="20">
        <v>1.806</v>
      </c>
      <c r="G268" s="13" t="str">
        <f>IF(ISBLANK(Table16[[#This Row],[EARNED]]),"",Table16[[#This Row],[EARNED]])</f>
        <v/>
      </c>
      <c r="H268" s="39"/>
      <c r="I268" s="9"/>
      <c r="J268" s="11"/>
      <c r="K268" s="48"/>
      <c r="L268">
        <f>IF(Table16[[#This Row],[Absence Undertime W/O Pay]]=0,Table16[[#This Row],[Absence Undertime W/ Pay]],Table16[[#This Row],[Absence Undertime W/ Pay]]-Table16[[#This Row],[Absence Undertime W/O Pay]])</f>
        <v>1.25</v>
      </c>
    </row>
    <row r="269" spans="1:12" x14ac:dyDescent="0.25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IF(ISBLANK(Table16[[#This Row],[EARNED]]),"",Table16[[#This Row],[EARNED]])</f>
        <v>1.25</v>
      </c>
      <c r="H269" s="39">
        <v>1</v>
      </c>
      <c r="I269" s="9"/>
      <c r="J269" s="11"/>
      <c r="K269" s="48">
        <v>45201</v>
      </c>
      <c r="L269">
        <f>IF(Table16[[#This Row],[Absence Undertime W/O Pay]]=0,Table16[[#This Row],[Absence Undertime W/ Pay]],Table16[[#This Row],[Absence Undertime W/ Pay]]-Table16[[#This Row],[Absence Undertime W/O Pay]])</f>
        <v>0</v>
      </c>
    </row>
    <row r="270" spans="1:12" x14ac:dyDescent="0.25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IF(ISBLANK(Table16[[#This Row],[EARNED]]),"",Table16[[#This Row],[EARNED]])</f>
        <v/>
      </c>
      <c r="H270" s="39"/>
      <c r="I270" s="9"/>
      <c r="J270" s="11"/>
      <c r="K270" s="48">
        <v>45217</v>
      </c>
      <c r="L270">
        <f>IF(Table16[[#This Row],[Absence Undertime W/O Pay]]=0,Table16[[#This Row],[Absence Undertime W/ Pay]],Table16[[#This Row],[Absence Undertime W/ Pay]]-Table16[[#This Row],[Absence Undertime W/O Pay]])</f>
        <v>1.081</v>
      </c>
    </row>
    <row r="271" spans="1:12" x14ac:dyDescent="0.25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IF(ISBLANK(Table16[[#This Row],[EARNED]]),"",Table16[[#This Row],[EARNED]])</f>
        <v>1.25</v>
      </c>
      <c r="H271" s="39">
        <v>1</v>
      </c>
      <c r="I271" s="9"/>
      <c r="J271" s="11"/>
      <c r="K271" s="48">
        <v>45260</v>
      </c>
      <c r="L271">
        <f>IF(Table16[[#This Row],[Absence Undertime W/O Pay]]=0,Table16[[#This Row],[Absence Undertime W/ Pay]],Table16[[#This Row],[Absence Undertime W/ Pay]]-Table16[[#This Row],[Absence Undertime W/O Pay]])</f>
        <v>0</v>
      </c>
    </row>
    <row r="272" spans="1:12" x14ac:dyDescent="0.25">
      <c r="A272" s="40"/>
      <c r="B272" s="20" t="s">
        <v>227</v>
      </c>
      <c r="C272" s="13"/>
      <c r="D272" s="39">
        <v>1.548</v>
      </c>
      <c r="E272" s="9"/>
      <c r="F272" s="20">
        <v>0.129</v>
      </c>
      <c r="G272" s="13" t="str">
        <f>IF(ISBLANK(Table16[[#This Row],[EARNED]]),"",Table16[[#This Row],[EARNED]])</f>
        <v/>
      </c>
      <c r="H272" s="39"/>
      <c r="I272" s="9"/>
      <c r="J272" s="11"/>
      <c r="K272" s="20"/>
      <c r="L272">
        <f>IF(Table16[[#This Row],[Absence Undertime W/O Pay]]=0,Table16[[#This Row],[Absence Undertime W/ Pay]],Table16[[#This Row],[Absence Undertime W/ Pay]]-Table16[[#This Row],[Absence Undertime W/O Pay]])</f>
        <v>1.419</v>
      </c>
    </row>
    <row r="273" spans="1:12" x14ac:dyDescent="0.25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IF(ISBLANK(Table16[[#This Row],[EARNED]]),"",Table16[[#This Row],[EARNED]])</f>
        <v>1.25</v>
      </c>
      <c r="H273" s="39"/>
      <c r="I273" s="9"/>
      <c r="J273" s="11"/>
      <c r="K273" s="20"/>
      <c r="L273">
        <f>IF(Table16[[#This Row],[Absence Undertime W/O Pay]]=0,Table16[[#This Row],[Absence Undertime W/ Pay]],Table16[[#This Row],[Absence Undertime W/ Pay]]-Table16[[#This Row],[Absence Undertime W/O Pay]])</f>
        <v>1.1579999999999999</v>
      </c>
    </row>
    <row r="274" spans="1:12" x14ac:dyDescent="0.25">
      <c r="A274" s="47" t="s">
        <v>229</v>
      </c>
      <c r="B274" s="20"/>
      <c r="C274" s="13"/>
      <c r="D274" s="39"/>
      <c r="E274" s="9"/>
      <c r="F274" s="20"/>
      <c r="G274" s="13" t="str">
        <f>IF(ISBLANK(Table16[[#This Row],[EARNED]]),"",Table16[[#This Row],[EARNED]])</f>
        <v/>
      </c>
      <c r="H274" s="39"/>
      <c r="I274" s="9"/>
      <c r="J274" s="11"/>
      <c r="K274" s="20"/>
      <c r="L274">
        <f>IF(Table16[[#This Row],[Absence Undertime W/O Pay]]=0,Table16[[#This Row],[Absence Undertime W/ Pay]],Table16[[#This Row],[Absence Undertime W/ Pay]]-Table16[[#This Row],[Absence Undertime W/O Pay]])</f>
        <v>0</v>
      </c>
    </row>
    <row r="275" spans="1:12" x14ac:dyDescent="0.25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IF(ISBLANK(Table16[[#This Row],[EARNED]]),"",Table16[[#This Row],[EARNED]])</f>
        <v>1.25</v>
      </c>
      <c r="H275" s="39">
        <v>1</v>
      </c>
      <c r="I275" s="9"/>
      <c r="J275" s="11"/>
      <c r="K275" s="48">
        <v>44945</v>
      </c>
      <c r="L275">
        <f>IF(Table16[[#This Row],[Absence Undertime W/O Pay]]=0,Table16[[#This Row],[Absence Undertime W/ Pay]],Table16[[#This Row],[Absence Undertime W/ Pay]]-Table16[[#This Row],[Absence Undertime W/O Pay]])</f>
        <v>0</v>
      </c>
    </row>
    <row r="276" spans="1:12" x14ac:dyDescent="0.25">
      <c r="A276" s="40"/>
      <c r="B276" s="20" t="s">
        <v>197</v>
      </c>
      <c r="C276" s="13"/>
      <c r="D276" s="39"/>
      <c r="E276" s="9"/>
      <c r="F276" s="20"/>
      <c r="G276" s="13" t="str">
        <f>IF(ISBLANK(Table16[[#This Row],[EARNED]]),"",Table16[[#This Row],[EARNED]])</f>
        <v/>
      </c>
      <c r="H276" s="39"/>
      <c r="I276" s="9"/>
      <c r="J276" s="11"/>
      <c r="K276" s="20" t="s">
        <v>242</v>
      </c>
      <c r="L276">
        <f>IF(Table16[[#This Row],[Absence Undertime W/O Pay]]=0,Table16[[#This Row],[Absence Undertime W/ Pay]],Table16[[#This Row],[Absence Undertime W/ Pay]]-Table16[[#This Row],[Absence Undertime W/O Pay]])</f>
        <v>0</v>
      </c>
    </row>
    <row r="277" spans="1:12" x14ac:dyDescent="0.25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IF(ISBLANK(Table16[[#This Row],[EARNED]]),"",Table16[[#This Row],[EARNED]])</f>
        <v/>
      </c>
      <c r="H277" s="39"/>
      <c r="I277" s="9"/>
      <c r="J277" s="11"/>
      <c r="K277" s="20"/>
      <c r="L277">
        <f>IF(Table16[[#This Row],[Absence Undertime W/O Pay]]=0,Table16[[#This Row],[Absence Undertime W/ Pay]],Table16[[#This Row],[Absence Undertime W/ Pay]]-Table16[[#This Row],[Absence Undertime W/O Pay]])</f>
        <v>1.194</v>
      </c>
    </row>
    <row r="278" spans="1:12" x14ac:dyDescent="0.25">
      <c r="A278" s="40">
        <v>39114</v>
      </c>
      <c r="B278" s="20" t="s">
        <v>214</v>
      </c>
      <c r="C278" s="13">
        <v>1.25</v>
      </c>
      <c r="D278" s="39">
        <v>1</v>
      </c>
      <c r="E278" s="9"/>
      <c r="F278" s="20">
        <v>0.85199999999999998</v>
      </c>
      <c r="G278" s="13">
        <f>IF(ISBLANK(Table16[[#This Row],[EARNED]]),"",Table16[[#This Row],[EARNED]])</f>
        <v>1.25</v>
      </c>
      <c r="H278" s="39"/>
      <c r="I278" s="9"/>
      <c r="J278" s="11"/>
      <c r="K278" s="48">
        <v>44969</v>
      </c>
      <c r="L278">
        <f>IF(Table16[[#This Row],[Absence Undertime W/O Pay]]=0,Table16[[#This Row],[Absence Undertime W/ Pay]],Table16[[#This Row],[Absence Undertime W/ Pay]]-Table16[[#This Row],[Absence Undertime W/O Pay]])</f>
        <v>0.14800000000000002</v>
      </c>
    </row>
    <row r="279" spans="1:12" x14ac:dyDescent="0.25">
      <c r="A279" s="40"/>
      <c r="B279" s="20" t="s">
        <v>70</v>
      </c>
      <c r="C279" s="13"/>
      <c r="D279" s="39"/>
      <c r="E279" s="9"/>
      <c r="F279" s="20"/>
      <c r="G279" s="13" t="str">
        <f>IF(ISBLANK(Table16[[#This Row],[EARNED]]),"",Table16[[#This Row],[EARNED]])</f>
        <v/>
      </c>
      <c r="H279" s="39">
        <v>1</v>
      </c>
      <c r="I279" s="9"/>
      <c r="J279" s="11"/>
      <c r="K279" s="20"/>
      <c r="L279">
        <f>IF(Table16[[#This Row],[Absence Undertime W/O Pay]]=0,Table16[[#This Row],[Absence Undertime W/ Pay]],Table16[[#This Row],[Absence Undertime W/ Pay]]-Table16[[#This Row],[Absence Undertime W/O Pay]])</f>
        <v>0</v>
      </c>
    </row>
    <row r="280" spans="1:12" x14ac:dyDescent="0.25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IF(ISBLANK(Table16[[#This Row],[EARNED]]),"",Table16[[#This Row],[EARNED]])</f>
        <v/>
      </c>
      <c r="H280" s="39"/>
      <c r="I280" s="9"/>
      <c r="J280" s="11"/>
      <c r="K280" s="20"/>
      <c r="L280">
        <f>IF(Table16[[#This Row],[Absence Undertime W/O Pay]]=0,Table16[[#This Row],[Absence Undertime W/ Pay]],Table16[[#This Row],[Absence Undertime W/ Pay]]-Table16[[#This Row],[Absence Undertime W/O Pay]])</f>
        <v>1.2330000000000001</v>
      </c>
    </row>
    <row r="281" spans="1:12" x14ac:dyDescent="0.25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IF(ISBLANK(Table16[[#This Row],[EARNED]]),"",Table16[[#This Row],[EARNED]])</f>
        <v>1.25</v>
      </c>
      <c r="H281" s="39">
        <v>3</v>
      </c>
      <c r="I281" s="9"/>
      <c r="J281" s="11"/>
      <c r="K281" s="20" t="s">
        <v>243</v>
      </c>
      <c r="L281">
        <f>IF(Table16[[#This Row],[Absence Undertime W/O Pay]]=0,Table16[[#This Row],[Absence Undertime W/ Pay]],Table16[[#This Row],[Absence Undertime W/ Pay]]-Table16[[#This Row],[Absence Undertime W/O Pay]])</f>
        <v>0</v>
      </c>
    </row>
    <row r="282" spans="1:12" x14ac:dyDescent="0.25">
      <c r="A282" s="40"/>
      <c r="B282" s="20" t="s">
        <v>239</v>
      </c>
      <c r="C282" s="13"/>
      <c r="D282" s="39">
        <v>2.1520000000000001</v>
      </c>
      <c r="E282" s="9"/>
      <c r="F282" s="20">
        <v>0.88500000000000001</v>
      </c>
      <c r="G282" s="13" t="str">
        <f>IF(ISBLANK(Table16[[#This Row],[EARNED]]),"",Table16[[#This Row],[EARNED]])</f>
        <v/>
      </c>
      <c r="H282" s="39"/>
      <c r="I282" s="9"/>
      <c r="J282" s="11"/>
      <c r="K282" s="20"/>
      <c r="L282">
        <f>IF(Table16[[#This Row],[Absence Undertime W/O Pay]]=0,Table16[[#This Row],[Absence Undertime W/ Pay]],Table16[[#This Row],[Absence Undertime W/ Pay]]-Table16[[#This Row],[Absence Undertime W/O Pay]])</f>
        <v>1.2670000000000001</v>
      </c>
    </row>
    <row r="283" spans="1:12" x14ac:dyDescent="0.25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IF(ISBLANK(Table16[[#This Row],[EARNED]]),"",Table16[[#This Row],[EARNED]])</f>
        <v>1.25</v>
      </c>
      <c r="H283" s="39">
        <v>3</v>
      </c>
      <c r="I283" s="9"/>
      <c r="J283" s="11"/>
      <c r="K283" s="20"/>
      <c r="L283">
        <f>IF(Table16[[#This Row],[Absence Undertime W/O Pay]]=0,Table16[[#This Row],[Absence Undertime W/ Pay]],Table16[[#This Row],[Absence Undertime W/ Pay]]-Table16[[#This Row],[Absence Undertime W/O Pay]])</f>
        <v>0</v>
      </c>
    </row>
    <row r="284" spans="1:12" x14ac:dyDescent="0.25">
      <c r="A284" s="40"/>
      <c r="B284" s="20" t="s">
        <v>197</v>
      </c>
      <c r="C284" s="13"/>
      <c r="D284" s="39"/>
      <c r="E284" s="9"/>
      <c r="F284" s="20"/>
      <c r="G284" s="13" t="str">
        <f>IF(ISBLANK(Table16[[#This Row],[EARNED]]),"",Table16[[#This Row],[EARNED]])</f>
        <v/>
      </c>
      <c r="H284" s="39"/>
      <c r="I284" s="9"/>
      <c r="J284" s="11"/>
      <c r="K284" s="20" t="s">
        <v>244</v>
      </c>
      <c r="L284">
        <f>IF(Table16[[#This Row],[Absence Undertime W/O Pay]]=0,Table16[[#This Row],[Absence Undertime W/ Pay]],Table16[[#This Row],[Absence Undertime W/ Pay]]-Table16[[#This Row],[Absence Undertime W/O Pay]])</f>
        <v>0</v>
      </c>
    </row>
    <row r="285" spans="1:12" x14ac:dyDescent="0.25">
      <c r="A285" s="40"/>
      <c r="B285" s="20" t="s">
        <v>70</v>
      </c>
      <c r="C285" s="13"/>
      <c r="D285" s="39"/>
      <c r="E285" s="9"/>
      <c r="F285" s="20"/>
      <c r="G285" s="13" t="str">
        <f>IF(ISBLANK(Table16[[#This Row],[EARNED]]),"",Table16[[#This Row],[EARNED]])</f>
        <v/>
      </c>
      <c r="H285" s="39">
        <v>1</v>
      </c>
      <c r="I285" s="9"/>
      <c r="J285" s="11"/>
      <c r="K285" s="48">
        <v>45033</v>
      </c>
      <c r="L285">
        <f>IF(Table16[[#This Row],[Absence Undertime W/O Pay]]=0,Table16[[#This Row],[Absence Undertime W/ Pay]],Table16[[#This Row],[Absence Undertime W/ Pay]]-Table16[[#This Row],[Absence Undertime W/O Pay]])</f>
        <v>0</v>
      </c>
    </row>
    <row r="286" spans="1:12" x14ac:dyDescent="0.25">
      <c r="A286" s="40"/>
      <c r="B286" s="20" t="s">
        <v>240</v>
      </c>
      <c r="C286" s="13"/>
      <c r="D286" s="39">
        <v>1.8480000000000001</v>
      </c>
      <c r="E286" s="9"/>
      <c r="F286" s="20">
        <v>0.59799999999999998</v>
      </c>
      <c r="G286" s="13" t="str">
        <f>IF(ISBLANK(Table16[[#This Row],[EARNED]]),"",Table16[[#This Row],[EARNED]])</f>
        <v/>
      </c>
      <c r="H286" s="39"/>
      <c r="I286" s="9"/>
      <c r="J286" s="11"/>
      <c r="K286" s="20"/>
      <c r="L286">
        <f>IF(Table16[[#This Row],[Absence Undertime W/O Pay]]=0,Table16[[#This Row],[Absence Undertime W/ Pay]],Table16[[#This Row],[Absence Undertime W/ Pay]]-Table16[[#This Row],[Absence Undertime W/O Pay]])</f>
        <v>1.25</v>
      </c>
    </row>
    <row r="287" spans="1:12" x14ac:dyDescent="0.25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IF(ISBLANK(Table16[[#This Row],[EARNED]]),"",Table16[[#This Row],[EARNED]])</f>
        <v>1.25</v>
      </c>
      <c r="H287" s="39"/>
      <c r="I287" s="9"/>
      <c r="J287" s="11"/>
      <c r="K287" s="20" t="s">
        <v>111</v>
      </c>
      <c r="L287">
        <f>IF(Table16[[#This Row],[Absence Undertime W/O Pay]]=0,Table16[[#This Row],[Absence Undertime W/ Pay]],Table16[[#This Row],[Absence Undertime W/ Pay]]-Table16[[#This Row],[Absence Undertime W/O Pay]])</f>
        <v>2</v>
      </c>
    </row>
    <row r="288" spans="1:12" x14ac:dyDescent="0.25">
      <c r="A288" s="40"/>
      <c r="B288" s="20" t="s">
        <v>197</v>
      </c>
      <c r="C288" s="13"/>
      <c r="D288" s="39"/>
      <c r="E288" s="9"/>
      <c r="F288" s="20"/>
      <c r="G288" s="13" t="str">
        <f>IF(ISBLANK(Table16[[#This Row],[EARNED]]),"",Table16[[#This Row],[EARNED]])</f>
        <v/>
      </c>
      <c r="H288" s="39"/>
      <c r="I288" s="9"/>
      <c r="J288" s="11"/>
      <c r="K288" s="20" t="s">
        <v>113</v>
      </c>
      <c r="L288">
        <f>IF(Table16[[#This Row],[Absence Undertime W/O Pay]]=0,Table16[[#This Row],[Absence Undertime W/ Pay]],Table16[[#This Row],[Absence Undertime W/ Pay]]-Table16[[#This Row],[Absence Undertime W/O Pay]])</f>
        <v>0</v>
      </c>
    </row>
    <row r="289" spans="1:12" x14ac:dyDescent="0.25">
      <c r="A289" s="40"/>
      <c r="B289" s="20" t="s">
        <v>245</v>
      </c>
      <c r="C289" s="13"/>
      <c r="D289" s="39"/>
      <c r="E289" s="9"/>
      <c r="F289" s="20"/>
      <c r="G289" s="13" t="str">
        <f>IF(ISBLANK(Table16[[#This Row],[EARNED]]),"",Table16[[#This Row],[EARNED]])</f>
        <v/>
      </c>
      <c r="H289" s="39"/>
      <c r="I289" s="9"/>
      <c r="J289" s="11"/>
      <c r="K289" s="20"/>
      <c r="L289">
        <f>IF(Table16[[#This Row],[Absence Undertime W/O Pay]]=0,Table16[[#This Row],[Absence Undertime W/ Pay]],Table16[[#This Row],[Absence Undertime W/ Pay]]-Table16[[#This Row],[Absence Undertime W/O Pay]])</f>
        <v>0</v>
      </c>
    </row>
    <row r="290" spans="1:12" x14ac:dyDescent="0.25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IF(ISBLANK(Table16[[#This Row],[EARNED]]),"",Table16[[#This Row],[EARNED]])</f>
        <v>1.25</v>
      </c>
      <c r="H290" s="39"/>
      <c r="I290" s="9"/>
      <c r="J290" s="11"/>
      <c r="K290" s="20"/>
      <c r="L290">
        <f>IF(Table16[[#This Row],[Absence Undertime W/O Pay]]=0,Table16[[#This Row],[Absence Undertime W/ Pay]],Table16[[#This Row],[Absence Undertime W/ Pay]]-Table16[[#This Row],[Absence Undertime W/O Pay]])</f>
        <v>0</v>
      </c>
    </row>
    <row r="291" spans="1:12" x14ac:dyDescent="0.25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IF(ISBLANK(Table16[[#This Row],[EARNED]]),"",Table16[[#This Row],[EARNED]])</f>
        <v/>
      </c>
      <c r="H291" s="39"/>
      <c r="I291" s="9"/>
      <c r="J291" s="11"/>
      <c r="K291" s="48">
        <v>45103</v>
      </c>
      <c r="L291">
        <f>IF(Table16[[#This Row],[Absence Undertime W/O Pay]]=0,Table16[[#This Row],[Absence Undertime W/ Pay]],Table16[[#This Row],[Absence Undertime W/ Pay]]-Table16[[#This Row],[Absence Undertime W/O Pay]])</f>
        <v>1.31</v>
      </c>
    </row>
    <row r="292" spans="1:12" x14ac:dyDescent="0.25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IF(ISBLANK(Table16[[#This Row],[EARNED]]),"",Table16[[#This Row],[EARNED]])</f>
        <v>1.25</v>
      </c>
      <c r="H292" s="39">
        <v>1</v>
      </c>
      <c r="I292" s="9"/>
      <c r="J292" s="11"/>
      <c r="K292" s="48">
        <v>45119</v>
      </c>
      <c r="L292">
        <f>IF(Table16[[#This Row],[Absence Undertime W/O Pay]]=0,Table16[[#This Row],[Absence Undertime W/ Pay]],Table16[[#This Row],[Absence Undertime W/ Pay]]-Table16[[#This Row],[Absence Undertime W/O Pay]])</f>
        <v>0</v>
      </c>
    </row>
    <row r="293" spans="1:12" x14ac:dyDescent="0.25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IF(ISBLANK(Table16[[#This Row],[EARNED]]),"",Table16[[#This Row],[EARNED]])</f>
        <v/>
      </c>
      <c r="H293" s="39"/>
      <c r="I293" s="9"/>
      <c r="J293" s="11"/>
      <c r="K293" s="20"/>
      <c r="L293">
        <f>IF(Table16[[#This Row],[Absence Undertime W/O Pay]]=0,Table16[[#This Row],[Absence Undertime W/ Pay]],Table16[[#This Row],[Absence Undertime W/ Pay]]-Table16[[#This Row],[Absence Undertime W/O Pay]])</f>
        <v>3.7</v>
      </c>
    </row>
    <row r="294" spans="1:12" x14ac:dyDescent="0.25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IF(ISBLANK(Table16[[#This Row],[EARNED]]),"",Table16[[#This Row],[EARNED]])</f>
        <v>1.25</v>
      </c>
      <c r="H294" s="39">
        <v>2</v>
      </c>
      <c r="I294" s="9"/>
      <c r="J294" s="11"/>
      <c r="K294" s="20" t="s">
        <v>255</v>
      </c>
      <c r="L294">
        <f>IF(Table16[[#This Row],[Absence Undertime W/O Pay]]=0,Table16[[#This Row],[Absence Undertime W/ Pay]],Table16[[#This Row],[Absence Undertime W/ Pay]]-Table16[[#This Row],[Absence Undertime W/O Pay]])</f>
        <v>0</v>
      </c>
    </row>
    <row r="295" spans="1:12" x14ac:dyDescent="0.25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IF(ISBLANK(Table16[[#This Row],[EARNED]]),"",Table16[[#This Row],[EARNED]])</f>
        <v/>
      </c>
      <c r="H295" s="39"/>
      <c r="I295" s="9"/>
      <c r="J295" s="11"/>
      <c r="K295" s="20"/>
      <c r="L295">
        <f>IF(Table16[[#This Row],[Absence Undertime W/O Pay]]=0,Table16[[#This Row],[Absence Undertime W/ Pay]],Table16[[#This Row],[Absence Undertime W/ Pay]]-Table16[[#This Row],[Absence Undertime W/O Pay]])</f>
        <v>1.2150000000000001</v>
      </c>
    </row>
    <row r="296" spans="1:12" x14ac:dyDescent="0.25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IF(ISBLANK(Table16[[#This Row],[EARNED]]),"",Table16[[#This Row],[EARNED]])</f>
        <v>1.25</v>
      </c>
      <c r="H296" s="39">
        <v>1</v>
      </c>
      <c r="I296" s="9"/>
      <c r="J296" s="11"/>
      <c r="K296" s="48">
        <v>45186</v>
      </c>
      <c r="L296">
        <f>IF(Table16[[#This Row],[Absence Undertime W/O Pay]]=0,Table16[[#This Row],[Absence Undertime W/ Pay]],Table16[[#This Row],[Absence Undertime W/ Pay]]-Table16[[#This Row],[Absence Undertime W/O Pay]])</f>
        <v>0</v>
      </c>
    </row>
    <row r="297" spans="1:12" x14ac:dyDescent="0.25">
      <c r="A297" s="40"/>
      <c r="B297" s="20" t="s">
        <v>70</v>
      </c>
      <c r="C297" s="13"/>
      <c r="D297" s="39"/>
      <c r="E297" s="9"/>
      <c r="F297" s="20"/>
      <c r="G297" s="13" t="str">
        <f>IF(ISBLANK(Table16[[#This Row],[EARNED]]),"",Table16[[#This Row],[EARNED]])</f>
        <v/>
      </c>
      <c r="H297" s="39">
        <v>1</v>
      </c>
      <c r="I297" s="9"/>
      <c r="J297" s="11"/>
      <c r="K297" s="48">
        <v>45188</v>
      </c>
      <c r="L297">
        <f>IF(Table16[[#This Row],[Absence Undertime W/O Pay]]=0,Table16[[#This Row],[Absence Undertime W/ Pay]],Table16[[#This Row],[Absence Undertime W/ Pay]]-Table16[[#This Row],[Absence Undertime W/O Pay]])</f>
        <v>0</v>
      </c>
    </row>
    <row r="298" spans="1:12" x14ac:dyDescent="0.25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IF(ISBLANK(Table16[[#This Row],[EARNED]]),"",Table16[[#This Row],[EARNED]])</f>
        <v/>
      </c>
      <c r="H298" s="39"/>
      <c r="I298" s="9"/>
      <c r="J298" s="11"/>
      <c r="K298" s="20"/>
      <c r="L298">
        <f>IF(Table16[[#This Row],[Absence Undertime W/O Pay]]=0,Table16[[#This Row],[Absence Undertime W/ Pay]],Table16[[#This Row],[Absence Undertime W/ Pay]]-Table16[[#This Row],[Absence Undertime W/O Pay]])</f>
        <v>2.948</v>
      </c>
    </row>
    <row r="299" spans="1:12" x14ac:dyDescent="0.25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IF(ISBLANK(Table16[[#This Row],[EARNED]]),"",Table16[[#This Row],[EARNED]])</f>
        <v>1.25</v>
      </c>
      <c r="H299" s="39">
        <v>1</v>
      </c>
      <c r="I299" s="9"/>
      <c r="J299" s="11"/>
      <c r="K299" s="20" t="s">
        <v>156</v>
      </c>
      <c r="L299">
        <f>IF(Table16[[#This Row],[Absence Undertime W/O Pay]]=0,Table16[[#This Row],[Absence Undertime W/ Pay]],Table16[[#This Row],[Absence Undertime W/ Pay]]-Table16[[#This Row],[Absence Undertime W/O Pay]])</f>
        <v>0</v>
      </c>
    </row>
    <row r="300" spans="1:12" x14ac:dyDescent="0.25">
      <c r="A300" s="40"/>
      <c r="B300" s="20" t="s">
        <v>252</v>
      </c>
      <c r="C300" s="13"/>
      <c r="D300" s="39"/>
      <c r="E300" s="9"/>
      <c r="F300" s="20"/>
      <c r="G300" s="13" t="str">
        <f>IF(ISBLANK(Table16[[#This Row],[EARNED]]),"",Table16[[#This Row],[EARNED]])</f>
        <v/>
      </c>
      <c r="H300" s="39"/>
      <c r="I300" s="9"/>
      <c r="J300" s="11"/>
      <c r="K300" s="20"/>
      <c r="L300">
        <f>IF(Table16[[#This Row],[Absence Undertime W/O Pay]]=0,Table16[[#This Row],[Absence Undertime W/ Pay]],Table16[[#This Row],[Absence Undertime W/ Pay]]-Table16[[#This Row],[Absence Undertime W/O Pay]])</f>
        <v>0</v>
      </c>
    </row>
    <row r="301" spans="1:12" x14ac:dyDescent="0.25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IF(ISBLANK(Table16[[#This Row],[EARNED]]),"",Table16[[#This Row],[EARNED]])</f>
        <v/>
      </c>
      <c r="H301" s="39"/>
      <c r="I301" s="9"/>
      <c r="J301" s="11"/>
      <c r="K301" s="20"/>
      <c r="L301">
        <f>IF(Table16[[#This Row],[Absence Undertime W/O Pay]]=0,Table16[[#This Row],[Absence Undertime W/ Pay]],Table16[[#This Row],[Absence Undertime W/ Pay]]-Table16[[#This Row],[Absence Undertime W/O Pay]])</f>
        <v>2.3439999999999999</v>
      </c>
    </row>
    <row r="302" spans="1:12" x14ac:dyDescent="0.25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IF(ISBLANK(Table16[[#This Row],[EARNED]]),"",Table16[[#This Row],[EARNED]])</f>
        <v>1.25</v>
      </c>
      <c r="H302" s="39"/>
      <c r="I302" s="9"/>
      <c r="J302" s="11"/>
      <c r="K302" s="20"/>
      <c r="L302">
        <f>IF(Table16[[#This Row],[Absence Undertime W/O Pay]]=0,Table16[[#This Row],[Absence Undertime W/ Pay]],Table16[[#This Row],[Absence Undertime W/ Pay]]-Table16[[#This Row],[Absence Undertime W/O Pay]])</f>
        <v>1.452</v>
      </c>
    </row>
    <row r="303" spans="1:12" x14ac:dyDescent="0.25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IF(ISBLANK(Table16[[#This Row],[EARNED]]),"",Table16[[#This Row],[EARNED]])</f>
        <v>1.25</v>
      </c>
      <c r="H303" s="39"/>
      <c r="I303" s="9"/>
      <c r="J303" s="11"/>
      <c r="K303" s="48">
        <v>45279</v>
      </c>
      <c r="L303">
        <f>IF(Table16[[#This Row],[Absence Undertime W/O Pay]]=0,Table16[[#This Row],[Absence Undertime W/ Pay]],Table16[[#This Row],[Absence Undertime W/ Pay]]-Table16[[#This Row],[Absence Undertime W/O Pay]])</f>
        <v>0</v>
      </c>
    </row>
    <row r="304" spans="1:12" x14ac:dyDescent="0.25">
      <c r="A304" s="40"/>
      <c r="B304" s="20" t="s">
        <v>70</v>
      </c>
      <c r="C304" s="13"/>
      <c r="D304" s="39"/>
      <c r="E304" s="9"/>
      <c r="F304" s="20"/>
      <c r="G304" s="13" t="str">
        <f>IF(ISBLANK(Table16[[#This Row],[EARNED]]),"",Table16[[#This Row],[EARNED]])</f>
        <v/>
      </c>
      <c r="H304" s="39">
        <v>1</v>
      </c>
      <c r="I304" s="9"/>
      <c r="J304" s="11"/>
      <c r="K304" s="20" t="s">
        <v>256</v>
      </c>
      <c r="L304">
        <f>IF(Table16[[#This Row],[Absence Undertime W/O Pay]]=0,Table16[[#This Row],[Absence Undertime W/ Pay]],Table16[[#This Row],[Absence Undertime W/ Pay]]-Table16[[#This Row],[Absence Undertime W/O Pay]])</f>
        <v>0</v>
      </c>
    </row>
    <row r="305" spans="1:12" x14ac:dyDescent="0.25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IF(ISBLANK(Table16[[#This Row],[EARNED]]),"",Table16[[#This Row],[EARNED]])</f>
        <v/>
      </c>
      <c r="H305" s="39"/>
      <c r="I305" s="9"/>
      <c r="J305" s="11"/>
      <c r="K305" s="20"/>
      <c r="L305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306" spans="1:12" x14ac:dyDescent="0.25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IF(ISBLANK(Table16[[#This Row],[EARNED]]),"",Table16[[#This Row],[EARNED]])</f>
        <v/>
      </c>
      <c r="H306" s="39"/>
      <c r="I306" s="34" t="s">
        <v>32</v>
      </c>
      <c r="J306" s="11"/>
      <c r="K306" s="20"/>
      <c r="L306">
        <f>IF(Table16[[#This Row],[Absence Undertime W/O Pay]]=0,Table16[[#This Row],[Absence Undertime W/ Pay]],Table16[[#This Row],[Absence Undertime W/ Pay]]-Table16[[#This Row],[Absence Undertime W/O Pay]])</f>
        <v>0</v>
      </c>
    </row>
    <row r="307" spans="1:12" x14ac:dyDescent="0.25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IF(ISBLANK(Table16[[#This Row],[EARNED]]),"",Table16[[#This Row],[EARNED]])</f>
        <v>1.25</v>
      </c>
      <c r="H307" s="39">
        <v>1</v>
      </c>
      <c r="I307" s="9"/>
      <c r="J307" s="11"/>
      <c r="K307" s="48">
        <v>44957</v>
      </c>
      <c r="L307">
        <f>IF(Table16[[#This Row],[Absence Undertime W/O Pay]]=0,Table16[[#This Row],[Absence Undertime W/ Pay]],Table16[[#This Row],[Absence Undertime W/ Pay]]-Table16[[#This Row],[Absence Undertime W/O Pay]])</f>
        <v>0</v>
      </c>
    </row>
    <row r="308" spans="1:12" x14ac:dyDescent="0.25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IF(ISBLANK(Table16[[#This Row],[EARNED]]),"",Table16[[#This Row],[EARNED]])</f>
        <v/>
      </c>
      <c r="H308" s="39"/>
      <c r="I308" s="9"/>
      <c r="J308" s="11"/>
      <c r="K308" s="20"/>
      <c r="L308">
        <f>IF(Table16[[#This Row],[Absence Undertime W/O Pay]]=0,Table16[[#This Row],[Absence Undertime W/ Pay]],Table16[[#This Row],[Absence Undertime W/ Pay]]-Table16[[#This Row],[Absence Undertime W/O Pay]])</f>
        <v>2.9</v>
      </c>
    </row>
    <row r="309" spans="1:12" x14ac:dyDescent="0.25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IF(ISBLANK(Table16[[#This Row],[EARNED]]),"",Table16[[#This Row],[EARNED]])</f>
        <v>1.25</v>
      </c>
      <c r="H309" s="39">
        <v>1</v>
      </c>
      <c r="I309" s="9"/>
      <c r="J309" s="11"/>
      <c r="K309" s="48">
        <v>44972</v>
      </c>
      <c r="L309">
        <f>IF(Table16[[#This Row],[Absence Undertime W/O Pay]]=0,Table16[[#This Row],[Absence Undertime W/ Pay]],Table16[[#This Row],[Absence Undertime W/ Pay]]-Table16[[#This Row],[Absence Undertime W/O Pay]])</f>
        <v>0</v>
      </c>
    </row>
    <row r="310" spans="1:12" x14ac:dyDescent="0.25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IF(ISBLANK(Table16[[#This Row],[EARNED]]),"",Table16[[#This Row],[EARNED]])</f>
        <v/>
      </c>
      <c r="H310" s="39">
        <v>1</v>
      </c>
      <c r="I310" s="9"/>
      <c r="J310" s="11"/>
      <c r="K310" s="48"/>
      <c r="L310">
        <f>IF(Table16[[#This Row],[Absence Undertime W/O Pay]]=0,Table16[[#This Row],[Absence Undertime W/ Pay]],Table16[[#This Row],[Absence Undertime W/ Pay]]-Table16[[#This Row],[Absence Undertime W/O Pay]])</f>
        <v>-2</v>
      </c>
    </row>
    <row r="311" spans="1:12" x14ac:dyDescent="0.25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IF(ISBLANK(Table16[[#This Row],[EARNED]]),"",Table16[[#This Row],[EARNED]])</f>
        <v/>
      </c>
      <c r="H311" s="39"/>
      <c r="I311" s="9"/>
      <c r="J311" s="11"/>
      <c r="K311" s="48"/>
      <c r="L311">
        <f>IF(Table16[[#This Row],[Absence Undertime W/O Pay]]=0,Table16[[#This Row],[Absence Undertime W/ Pay]],Table16[[#This Row],[Absence Undertime W/ Pay]]-Table16[[#This Row],[Absence Undertime W/O Pay]])</f>
        <v>1.079</v>
      </c>
    </row>
    <row r="312" spans="1:12" x14ac:dyDescent="0.25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IF(ISBLANK(Table16[[#This Row],[EARNED]]),"",Table16[[#This Row],[EARNED]])</f>
        <v>1.25</v>
      </c>
      <c r="H312" s="39">
        <v>2</v>
      </c>
      <c r="I312" s="9"/>
      <c r="J312" s="11"/>
      <c r="K312" s="20" t="s">
        <v>265</v>
      </c>
      <c r="L312">
        <f>IF(Table16[[#This Row],[Absence Undertime W/O Pay]]=0,Table16[[#This Row],[Absence Undertime W/ Pay]],Table16[[#This Row],[Absence Undertime W/ Pay]]-Table16[[#This Row],[Absence Undertime W/O Pay]])</f>
        <v>-0.32900000000000001</v>
      </c>
    </row>
    <row r="313" spans="1:12" x14ac:dyDescent="0.25">
      <c r="A313" s="40"/>
      <c r="B313" s="20" t="s">
        <v>197</v>
      </c>
      <c r="C313" s="13"/>
      <c r="D313" s="39"/>
      <c r="E313" s="9"/>
      <c r="F313" s="20"/>
      <c r="G313" s="13" t="str">
        <f>IF(ISBLANK(Table16[[#This Row],[EARNED]]),"",Table16[[#This Row],[EARNED]])</f>
        <v/>
      </c>
      <c r="H313" s="39"/>
      <c r="I313" s="9"/>
      <c r="J313" s="11"/>
      <c r="K313" s="48">
        <v>45011</v>
      </c>
      <c r="L313">
        <f>IF(Table16[[#This Row],[Absence Undertime W/O Pay]]=0,Table16[[#This Row],[Absence Undertime W/ Pay]],Table16[[#This Row],[Absence Undertime W/ Pay]]-Table16[[#This Row],[Absence Undertime W/O Pay]])</f>
        <v>0</v>
      </c>
    </row>
    <row r="314" spans="1:12" x14ac:dyDescent="0.25">
      <c r="A314" s="40"/>
      <c r="B314" s="20" t="s">
        <v>259</v>
      </c>
      <c r="C314" s="13"/>
      <c r="D314" s="39">
        <v>1.554</v>
      </c>
      <c r="E314" s="9"/>
      <c r="F314" s="20">
        <v>0.30399999999999999</v>
      </c>
      <c r="G314" s="13" t="str">
        <f>IF(ISBLANK(Table16[[#This Row],[EARNED]]),"",Table16[[#This Row],[EARNED]])</f>
        <v/>
      </c>
      <c r="H314" s="39"/>
      <c r="I314" s="9"/>
      <c r="J314" s="11"/>
      <c r="K314" s="20"/>
      <c r="L314">
        <f>IF(Table16[[#This Row],[Absence Undertime W/O Pay]]=0,Table16[[#This Row],[Absence Undertime W/ Pay]],Table16[[#This Row],[Absence Undertime W/ Pay]]-Table16[[#This Row],[Absence Undertime W/O Pay]])</f>
        <v>1.25</v>
      </c>
    </row>
    <row r="315" spans="1:12" x14ac:dyDescent="0.25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IF(ISBLANK(Table16[[#This Row],[EARNED]]),"",Table16[[#This Row],[EARNED]])</f>
        <v>1.25</v>
      </c>
      <c r="H315" s="39">
        <v>1</v>
      </c>
      <c r="I315" s="9"/>
      <c r="J315" s="11"/>
      <c r="K315" s="48">
        <v>45040</v>
      </c>
      <c r="L315">
        <f>IF(Table16[[#This Row],[Absence Undertime W/O Pay]]=0,Table16[[#This Row],[Absence Undertime W/ Pay]],Table16[[#This Row],[Absence Undertime W/ Pay]]-Table16[[#This Row],[Absence Undertime W/O Pay]])</f>
        <v>0</v>
      </c>
    </row>
    <row r="316" spans="1:12" x14ac:dyDescent="0.25">
      <c r="A316" s="40"/>
      <c r="B316" s="20" t="s">
        <v>109</v>
      </c>
      <c r="C316" s="13"/>
      <c r="D316" s="39">
        <v>2.081</v>
      </c>
      <c r="E316" s="9"/>
      <c r="F316" s="20">
        <v>0.83099999999999996</v>
      </c>
      <c r="G316" s="13" t="str">
        <f>IF(ISBLANK(Table16[[#This Row],[EARNED]]),"",Table16[[#This Row],[EARNED]])</f>
        <v/>
      </c>
      <c r="H316" s="39"/>
      <c r="I316" s="9"/>
      <c r="J316" s="11"/>
      <c r="K316" s="20"/>
      <c r="L316">
        <f>IF(Table16[[#This Row],[Absence Undertime W/O Pay]]=0,Table16[[#This Row],[Absence Undertime W/ Pay]],Table16[[#This Row],[Absence Undertime W/ Pay]]-Table16[[#This Row],[Absence Undertime W/O Pay]])</f>
        <v>1.25</v>
      </c>
    </row>
    <row r="317" spans="1:12" x14ac:dyDescent="0.25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IF(ISBLANK(Table16[[#This Row],[EARNED]]),"",Table16[[#This Row],[EARNED]])</f>
        <v>1.25</v>
      </c>
      <c r="H317" s="39"/>
      <c r="I317" s="9"/>
      <c r="J317" s="11"/>
      <c r="K317" s="20" t="s">
        <v>266</v>
      </c>
      <c r="L317">
        <f>IF(Table16[[#This Row],[Absence Undertime W/O Pay]]=0,Table16[[#This Row],[Absence Undertime W/ Pay]],Table16[[#This Row],[Absence Undertime W/ Pay]]-Table16[[#This Row],[Absence Undertime W/O Pay]])</f>
        <v>-2</v>
      </c>
    </row>
    <row r="318" spans="1:12" x14ac:dyDescent="0.25">
      <c r="A318" s="40"/>
      <c r="B318" s="20" t="s">
        <v>70</v>
      </c>
      <c r="C318" s="13"/>
      <c r="D318" s="39"/>
      <c r="E318" s="9"/>
      <c r="F318" s="20"/>
      <c r="G318" s="13" t="str">
        <f>IF(ISBLANK(Table16[[#This Row],[EARNED]]),"",Table16[[#This Row],[EARNED]])</f>
        <v/>
      </c>
      <c r="H318" s="39">
        <v>1</v>
      </c>
      <c r="I318" s="9"/>
      <c r="J318" s="11"/>
      <c r="K318" s="48">
        <v>45065</v>
      </c>
      <c r="L318">
        <f>IF(Table16[[#This Row],[Absence Undertime W/O Pay]]=0,Table16[[#This Row],[Absence Undertime W/ Pay]],Table16[[#This Row],[Absence Undertime W/ Pay]]-Table16[[#This Row],[Absence Undertime W/O Pay]])</f>
        <v>0</v>
      </c>
    </row>
    <row r="319" spans="1:12" x14ac:dyDescent="0.25">
      <c r="A319" s="40"/>
      <c r="B319" s="20" t="s">
        <v>216</v>
      </c>
      <c r="C319" s="13"/>
      <c r="D319" s="39">
        <v>1.3939999999999999</v>
      </c>
      <c r="E319" s="9"/>
      <c r="F319" s="20">
        <v>0.14399999999999999</v>
      </c>
      <c r="G319" s="13" t="str">
        <f>IF(ISBLANK(Table16[[#This Row],[EARNED]]),"",Table16[[#This Row],[EARNED]])</f>
        <v/>
      </c>
      <c r="H319" s="39"/>
      <c r="I319" s="9"/>
      <c r="J319" s="11"/>
      <c r="K319" s="20"/>
      <c r="L319">
        <f>IF(Table16[[#This Row],[Absence Undertime W/O Pay]]=0,Table16[[#This Row],[Absence Undertime W/ Pay]],Table16[[#This Row],[Absence Undertime W/ Pay]]-Table16[[#This Row],[Absence Undertime W/O Pay]])</f>
        <v>1.25</v>
      </c>
    </row>
    <row r="320" spans="1:12" x14ac:dyDescent="0.25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IF(ISBLANK(Table16[[#This Row],[EARNED]]),"",Table16[[#This Row],[EARNED]])</f>
        <v>1.25</v>
      </c>
      <c r="H320" s="39">
        <v>1</v>
      </c>
      <c r="I320" s="9"/>
      <c r="J320" s="11"/>
      <c r="K320" s="20" t="s">
        <v>267</v>
      </c>
      <c r="L320">
        <f>IF(Table16[[#This Row],[Absence Undertime W/O Pay]]=0,Table16[[#This Row],[Absence Undertime W/ Pay]],Table16[[#This Row],[Absence Undertime W/ Pay]]-Table16[[#This Row],[Absence Undertime W/O Pay]])</f>
        <v>0</v>
      </c>
    </row>
    <row r="321" spans="1:12" x14ac:dyDescent="0.25">
      <c r="A321" s="40"/>
      <c r="B321" s="20" t="s">
        <v>64</v>
      </c>
      <c r="C321" s="13"/>
      <c r="D321" s="39"/>
      <c r="E321" s="9"/>
      <c r="F321" s="20"/>
      <c r="G321" s="13" t="str">
        <f>IF(ISBLANK(Table16[[#This Row],[EARNED]]),"",Table16[[#This Row],[EARNED]])</f>
        <v/>
      </c>
      <c r="H321" s="39">
        <v>2</v>
      </c>
      <c r="I321" s="9"/>
      <c r="J321" s="11"/>
      <c r="K321" s="20" t="s">
        <v>268</v>
      </c>
      <c r="L321">
        <f>IF(Table16[[#This Row],[Absence Undertime W/O Pay]]=0,Table16[[#This Row],[Absence Undertime W/ Pay]],Table16[[#This Row],[Absence Undertime W/ Pay]]-Table16[[#This Row],[Absence Undertime W/O Pay]])</f>
        <v>0</v>
      </c>
    </row>
    <row r="322" spans="1:12" x14ac:dyDescent="0.25">
      <c r="A322" s="40"/>
      <c r="B322" s="20" t="s">
        <v>260</v>
      </c>
      <c r="C322" s="13"/>
      <c r="D322" s="39">
        <v>2.7149999999999999</v>
      </c>
      <c r="E322" s="9"/>
      <c r="F322" s="20">
        <v>1.4670000000000001</v>
      </c>
      <c r="G322" s="13" t="str">
        <f>IF(ISBLANK(Table16[[#This Row],[EARNED]]),"",Table16[[#This Row],[EARNED]])</f>
        <v/>
      </c>
      <c r="H322" s="39"/>
      <c r="I322" s="9"/>
      <c r="J322" s="11"/>
      <c r="K322" s="20"/>
      <c r="L322">
        <f>IF(Table16[[#This Row],[Absence Undertime W/O Pay]]=0,Table16[[#This Row],[Absence Undertime W/ Pay]],Table16[[#This Row],[Absence Undertime W/ Pay]]-Table16[[#This Row],[Absence Undertime W/O Pay]])</f>
        <v>1.2479999999999998</v>
      </c>
    </row>
    <row r="323" spans="1:12" x14ac:dyDescent="0.25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IF(ISBLANK(Table16[[#This Row],[EARNED]]),"",Table16[[#This Row],[EARNED]])</f>
        <v>1.25</v>
      </c>
      <c r="H323" s="39">
        <v>1</v>
      </c>
      <c r="I323" s="9"/>
      <c r="J323" s="11"/>
      <c r="K323" s="48">
        <v>45122</v>
      </c>
      <c r="L323">
        <f>IF(Table16[[#This Row],[Absence Undertime W/O Pay]]=0,Table16[[#This Row],[Absence Undertime W/ Pay]],Table16[[#This Row],[Absence Undertime W/ Pay]]-Table16[[#This Row],[Absence Undertime W/O Pay]])</f>
        <v>0</v>
      </c>
    </row>
    <row r="324" spans="1:12" x14ac:dyDescent="0.25">
      <c r="A324" s="40"/>
      <c r="B324" s="20" t="s">
        <v>261</v>
      </c>
      <c r="C324" s="13"/>
      <c r="D324" s="39">
        <v>3.84</v>
      </c>
      <c r="E324" s="9"/>
      <c r="F324" s="20">
        <v>2.59</v>
      </c>
      <c r="G324" s="13" t="str">
        <f>IF(ISBLANK(Table16[[#This Row],[EARNED]]),"",Table16[[#This Row],[EARNED]])</f>
        <v/>
      </c>
      <c r="H324" s="39"/>
      <c r="I324" s="9"/>
      <c r="J324" s="11"/>
      <c r="K324" s="20"/>
      <c r="L324">
        <f>IF(Table16[[#This Row],[Absence Undertime W/O Pay]]=0,Table16[[#This Row],[Absence Undertime W/ Pay]],Table16[[#This Row],[Absence Undertime W/ Pay]]-Table16[[#This Row],[Absence Undertime W/O Pay]])</f>
        <v>1.25</v>
      </c>
    </row>
    <row r="325" spans="1:12" x14ac:dyDescent="0.25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IF(ISBLANK(Table16[[#This Row],[EARNED]]),"",Table16[[#This Row],[EARNED]])</f>
        <v>1.25</v>
      </c>
      <c r="H325" s="39">
        <v>1</v>
      </c>
      <c r="I325" s="9"/>
      <c r="J325" s="11"/>
      <c r="K325" s="48">
        <v>45143</v>
      </c>
      <c r="L325">
        <f>IF(Table16[[#This Row],[Absence Undertime W/O Pay]]=0,Table16[[#This Row],[Absence Undertime W/ Pay]],Table16[[#This Row],[Absence Undertime W/ Pay]]-Table16[[#This Row],[Absence Undertime W/O Pay]])</f>
        <v>0</v>
      </c>
    </row>
    <row r="326" spans="1:12" x14ac:dyDescent="0.25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IF(ISBLANK(Table16[[#This Row],[EARNED]]),"",Table16[[#This Row],[EARNED]])</f>
        <v/>
      </c>
      <c r="H326" s="39">
        <v>0.5</v>
      </c>
      <c r="I326" s="9"/>
      <c r="J326" s="11"/>
      <c r="K326" s="48">
        <v>45157</v>
      </c>
      <c r="L326">
        <f>IF(Table16[[#This Row],[Absence Undertime W/O Pay]]=0,Table16[[#This Row],[Absence Undertime W/ Pay]],Table16[[#This Row],[Absence Undertime W/ Pay]]-Table16[[#This Row],[Absence Undertime W/O Pay]])</f>
        <v>0</v>
      </c>
    </row>
    <row r="327" spans="1:12" x14ac:dyDescent="0.25">
      <c r="A327" s="40"/>
      <c r="B327" s="20" t="s">
        <v>262</v>
      </c>
      <c r="C327" s="13"/>
      <c r="D327" s="39">
        <v>2.9620000000000002</v>
      </c>
      <c r="E327" s="9"/>
      <c r="F327" s="20">
        <v>1.712</v>
      </c>
      <c r="G327" s="13" t="str">
        <f>IF(ISBLANK(Table16[[#This Row],[EARNED]]),"",Table16[[#This Row],[EARNED]])</f>
        <v/>
      </c>
      <c r="H327" s="39"/>
      <c r="I327" s="9"/>
      <c r="J327" s="11"/>
      <c r="K327" s="20"/>
      <c r="L32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8" spans="1:12" x14ac:dyDescent="0.25">
      <c r="A328" s="40">
        <v>39692</v>
      </c>
      <c r="B328" s="20" t="s">
        <v>263</v>
      </c>
      <c r="C328" s="13">
        <v>1.25</v>
      </c>
      <c r="D328" s="39">
        <v>2.6960000000000002</v>
      </c>
      <c r="E328" s="9"/>
      <c r="F328" s="20">
        <v>1.446</v>
      </c>
      <c r="G328" s="13">
        <f>IF(ISBLANK(Table16[[#This Row],[EARNED]]),"",Table16[[#This Row],[EARNED]])</f>
        <v>1.25</v>
      </c>
      <c r="H328" s="39"/>
      <c r="I328" s="9"/>
      <c r="J328" s="11"/>
      <c r="K328" s="20"/>
      <c r="L328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9" spans="1:12" x14ac:dyDescent="0.25">
      <c r="A329" s="40">
        <v>39722</v>
      </c>
      <c r="B329" s="20" t="s">
        <v>264</v>
      </c>
      <c r="C329" s="13">
        <v>1.25</v>
      </c>
      <c r="D329" s="39">
        <v>2.76</v>
      </c>
      <c r="E329" s="9"/>
      <c r="F329" s="20">
        <v>1.51</v>
      </c>
      <c r="G329" s="13">
        <f>IF(ISBLANK(Table16[[#This Row],[EARNED]]),"",Table16[[#This Row],[EARNED]])</f>
        <v>1.25</v>
      </c>
      <c r="H329" s="39"/>
      <c r="I329" s="9"/>
      <c r="J329" s="11"/>
      <c r="K329" s="20"/>
      <c r="L329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30" spans="1:12" x14ac:dyDescent="0.25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IF(ISBLANK(Table16[[#This Row],[EARNED]]),"",Table16[[#This Row],[EARNED]])</f>
        <v>1.25</v>
      </c>
      <c r="H330" s="39">
        <v>3</v>
      </c>
      <c r="I330" s="9"/>
      <c r="J330" s="11"/>
      <c r="K330" s="20" t="s">
        <v>269</v>
      </c>
      <c r="L330">
        <f>IF(Table16[[#This Row],[Absence Undertime W/O Pay]]=0,Table16[[#This Row],[Absence Undertime W/ Pay]],Table16[[#This Row],[Absence Undertime W/ Pay]]-Table16[[#This Row],[Absence Undertime W/O Pay]])</f>
        <v>0</v>
      </c>
    </row>
    <row r="331" spans="1:12" x14ac:dyDescent="0.25">
      <c r="A331" s="40"/>
      <c r="B331" s="20" t="s">
        <v>270</v>
      </c>
      <c r="C331" s="13"/>
      <c r="D331" s="39">
        <v>1.5960000000000001</v>
      </c>
      <c r="E331" s="9"/>
      <c r="F331" s="20">
        <v>0.70599999999999996</v>
      </c>
      <c r="G331" s="13" t="str">
        <f>IF(ISBLANK(Table16[[#This Row],[EARNED]]),"",Table16[[#This Row],[EARNED]])</f>
        <v/>
      </c>
      <c r="H331" s="39"/>
      <c r="I331" s="9"/>
      <c r="J331" s="11"/>
      <c r="K331" s="20"/>
      <c r="L331">
        <f>IF(Table16[[#This Row],[Absence Undertime W/O Pay]]=0,Table16[[#This Row],[Absence Undertime W/ Pay]],Table16[[#This Row],[Absence Undertime W/ Pay]]-Table16[[#This Row],[Absence Undertime W/O Pay]])</f>
        <v>0.89000000000000012</v>
      </c>
    </row>
    <row r="332" spans="1:12" x14ac:dyDescent="0.25">
      <c r="A332" s="40">
        <v>39783</v>
      </c>
      <c r="B332" s="20" t="s">
        <v>271</v>
      </c>
      <c r="C332" s="13">
        <v>1.25</v>
      </c>
      <c r="D332" s="39">
        <v>2.2210000000000001</v>
      </c>
      <c r="E332" s="9"/>
      <c r="F332" s="20">
        <v>0.97099999999999997</v>
      </c>
      <c r="G332" s="13">
        <f>IF(ISBLANK(Table16[[#This Row],[EARNED]]),"",Table16[[#This Row],[EARNED]])</f>
        <v>1.25</v>
      </c>
      <c r="H332" s="39"/>
      <c r="I332" s="9"/>
      <c r="J332" s="11"/>
      <c r="K332" s="20"/>
      <c r="L332">
        <f>IF(Table16[[#This Row],[Absence Undertime W/O Pay]]=0,Table16[[#This Row],[Absence Undertime W/ Pay]],Table16[[#This Row],[Absence Undertime W/ Pay]]-Table16[[#This Row],[Absence Undertime W/O Pay]])</f>
        <v>1.25</v>
      </c>
    </row>
    <row r="333" spans="1:12" x14ac:dyDescent="0.25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IF(ISBLANK(Table16[[#This Row],[EARNED]]),"",Table16[[#This Row],[EARNED]])</f>
        <v/>
      </c>
      <c r="H333" s="39"/>
      <c r="I333" s="34" t="s">
        <v>32</v>
      </c>
      <c r="J333" s="11"/>
      <c r="K333" s="20"/>
      <c r="L333">
        <f>IF(Table16[[#This Row],[Absence Undertime W/O Pay]]=0,Table16[[#This Row],[Absence Undertime W/ Pay]],Table16[[#This Row],[Absence Undertime W/ Pay]]-Table16[[#This Row],[Absence Undertime W/O Pay]])</f>
        <v>0</v>
      </c>
    </row>
    <row r="334" spans="1:12" x14ac:dyDescent="0.25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IF(ISBLANK(Table16[[#This Row],[EARNED]]),"",Table16[[#This Row],[EARNED]])</f>
        <v>1.25</v>
      </c>
      <c r="H334" s="39">
        <v>1</v>
      </c>
      <c r="I334" s="9"/>
      <c r="J334" s="11"/>
      <c r="K334" s="48">
        <v>44934</v>
      </c>
      <c r="L334">
        <f>IF(Table16[[#This Row],[Absence Undertime W/O Pay]]=0,Table16[[#This Row],[Absence Undertime W/ Pay]],Table16[[#This Row],[Absence Undertime W/ Pay]]-Table16[[#This Row],[Absence Undertime W/O Pay]])</f>
        <v>0</v>
      </c>
    </row>
    <row r="335" spans="1:12" x14ac:dyDescent="0.25">
      <c r="A335" s="40"/>
      <c r="B335" s="20" t="s">
        <v>272</v>
      </c>
      <c r="C335" s="13"/>
      <c r="D335" s="39">
        <v>2.012</v>
      </c>
      <c r="E335" s="9"/>
      <c r="F335" s="20">
        <v>0.76200000000000001</v>
      </c>
      <c r="G335" s="13" t="str">
        <f>IF(ISBLANK(Table16[[#This Row],[EARNED]]),"",Table16[[#This Row],[EARNED]])</f>
        <v/>
      </c>
      <c r="H335" s="39"/>
      <c r="I335" s="9"/>
      <c r="J335" s="11"/>
      <c r="K335" s="20"/>
      <c r="L335">
        <f>IF(Table16[[#This Row],[Absence Undertime W/O Pay]]=0,Table16[[#This Row],[Absence Undertime W/ Pay]],Table16[[#This Row],[Absence Undertime W/ Pay]]-Table16[[#This Row],[Absence Undertime W/O Pay]])</f>
        <v>1.25</v>
      </c>
    </row>
    <row r="336" spans="1:12" x14ac:dyDescent="0.25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IF(ISBLANK(Table16[[#This Row],[EARNED]]),"",Table16[[#This Row],[EARNED]])</f>
        <v>1.25</v>
      </c>
      <c r="H336" s="39">
        <v>2</v>
      </c>
      <c r="I336" s="9"/>
      <c r="J336" s="11"/>
      <c r="K336" s="20" t="s">
        <v>280</v>
      </c>
      <c r="L336">
        <f>IF(Table16[[#This Row],[Absence Undertime W/O Pay]]=0,Table16[[#This Row],[Absence Undertime W/ Pay]],Table16[[#This Row],[Absence Undertime W/ Pay]]-Table16[[#This Row],[Absence Undertime W/O Pay]])</f>
        <v>0</v>
      </c>
    </row>
    <row r="337" spans="1:12" x14ac:dyDescent="0.25">
      <c r="A337" s="40"/>
      <c r="B337" s="20" t="s">
        <v>273</v>
      </c>
      <c r="C337" s="13"/>
      <c r="D337" s="39"/>
      <c r="E337" s="9"/>
      <c r="F337" s="20"/>
      <c r="G337" s="13" t="str">
        <f>IF(ISBLANK(Table16[[#This Row],[EARNED]]),"",Table16[[#This Row],[EARNED]])</f>
        <v/>
      </c>
      <c r="H337" s="39"/>
      <c r="I337" s="9"/>
      <c r="J337" s="11"/>
      <c r="K337" s="20" t="s">
        <v>281</v>
      </c>
      <c r="L337">
        <f>IF(Table16[[#This Row],[Absence Undertime W/O Pay]]=0,Table16[[#This Row],[Absence Undertime W/ Pay]],Table16[[#This Row],[Absence Undertime W/ Pay]]-Table16[[#This Row],[Absence Undertime W/O Pay]])</f>
        <v>0</v>
      </c>
    </row>
    <row r="338" spans="1:12" x14ac:dyDescent="0.25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IF(ISBLANK(Table16[[#This Row],[EARNED]]),"",Table16[[#This Row],[EARNED]])</f>
        <v/>
      </c>
      <c r="H338" s="39">
        <v>1.5</v>
      </c>
      <c r="I338" s="9"/>
      <c r="J338" s="11"/>
      <c r="K338" s="20" t="s">
        <v>282</v>
      </c>
      <c r="L338">
        <f>IF(Table16[[#This Row],[Absence Undertime W/O Pay]]=0,Table16[[#This Row],[Absence Undertime W/ Pay]],Table16[[#This Row],[Absence Undertime W/ Pay]]-Table16[[#This Row],[Absence Undertime W/O Pay]])</f>
        <v>0</v>
      </c>
    </row>
    <row r="339" spans="1:12" x14ac:dyDescent="0.25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IF(ISBLANK(Table16[[#This Row],[EARNED]]),"",Table16[[#This Row],[EARNED]])</f>
        <v/>
      </c>
      <c r="H339" s="39"/>
      <c r="I339" s="9"/>
      <c r="J339" s="11"/>
      <c r="K339" s="20"/>
      <c r="L339">
        <f>IF(Table16[[#This Row],[Absence Undertime W/O Pay]]=0,Table16[[#This Row],[Absence Undertime W/ Pay]],Table16[[#This Row],[Absence Undertime W/ Pay]]-Table16[[#This Row],[Absence Undertime W/O Pay]])</f>
        <v>0.83299999999999996</v>
      </c>
    </row>
    <row r="340" spans="1:12" x14ac:dyDescent="0.25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IF(ISBLANK(Table16[[#This Row],[EARNED]]),"",Table16[[#This Row],[EARNED]])</f>
        <v>1.25</v>
      </c>
      <c r="H340" s="39"/>
      <c r="I340" s="9"/>
      <c r="J340" s="11"/>
      <c r="K340" s="20"/>
      <c r="L340">
        <f>IF(Table16[[#This Row],[Absence Undertime W/O Pay]]=0,Table16[[#This Row],[Absence Undertime W/ Pay]],Table16[[#This Row],[Absence Undertime W/ Pay]]-Table16[[#This Row],[Absence Undertime W/O Pay]])</f>
        <v>1.377</v>
      </c>
    </row>
    <row r="341" spans="1:12" x14ac:dyDescent="0.25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IF(ISBLANK(Table16[[#This Row],[EARNED]]),"",Table16[[#This Row],[EARNED]])</f>
        <v>1.25</v>
      </c>
      <c r="H341" s="39"/>
      <c r="I341" s="9"/>
      <c r="J341" s="11"/>
      <c r="K341" s="20"/>
      <c r="L341">
        <f>IF(Table16[[#This Row],[Absence Undertime W/O Pay]]=0,Table16[[#This Row],[Absence Undertime W/ Pay]],Table16[[#This Row],[Absence Undertime W/ Pay]]-Table16[[#This Row],[Absence Undertime W/O Pay]])</f>
        <v>1.075</v>
      </c>
    </row>
    <row r="342" spans="1:12" x14ac:dyDescent="0.25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IF(ISBLANK(Table16[[#This Row],[EARNED]]),"",Table16[[#This Row],[EARNED]])</f>
        <v>1.25</v>
      </c>
      <c r="H342" s="39">
        <v>1</v>
      </c>
      <c r="I342" s="9"/>
      <c r="J342" s="11"/>
      <c r="K342" s="48">
        <v>45061</v>
      </c>
      <c r="L342">
        <f>IF(Table16[[#This Row],[Absence Undertime W/O Pay]]=0,Table16[[#This Row],[Absence Undertime W/ Pay]],Table16[[#This Row],[Absence Undertime W/ Pay]]-Table16[[#This Row],[Absence Undertime W/O Pay]])</f>
        <v>0</v>
      </c>
    </row>
    <row r="343" spans="1:12" x14ac:dyDescent="0.25">
      <c r="A343" s="40"/>
      <c r="B343" s="20" t="s">
        <v>70</v>
      </c>
      <c r="C343" s="13"/>
      <c r="D343" s="39"/>
      <c r="E343" s="9"/>
      <c r="F343" s="20"/>
      <c r="G343" s="13" t="str">
        <f>IF(ISBLANK(Table16[[#This Row],[EARNED]]),"",Table16[[#This Row],[EARNED]])</f>
        <v/>
      </c>
      <c r="H343" s="39">
        <v>1</v>
      </c>
      <c r="I343" s="9"/>
      <c r="J343" s="11"/>
      <c r="K343" s="48">
        <v>45071</v>
      </c>
      <c r="L343">
        <f>IF(Table16[[#This Row],[Absence Undertime W/O Pay]]=0,Table16[[#This Row],[Absence Undertime W/ Pay]],Table16[[#This Row],[Absence Undertime W/ Pay]]-Table16[[#This Row],[Absence Undertime W/O Pay]])</f>
        <v>0</v>
      </c>
    </row>
    <row r="344" spans="1:12" x14ac:dyDescent="0.25">
      <c r="A344" s="40"/>
      <c r="B344" s="20" t="s">
        <v>197</v>
      </c>
      <c r="C344" s="13"/>
      <c r="D344" s="39"/>
      <c r="E344" s="9"/>
      <c r="F344" s="20"/>
      <c r="G344" s="13" t="str">
        <f>IF(ISBLANK(Table16[[#This Row],[EARNED]]),"",Table16[[#This Row],[EARNED]])</f>
        <v/>
      </c>
      <c r="H344" s="39"/>
      <c r="I344" s="9"/>
      <c r="J344" s="11"/>
      <c r="K344" s="20" t="s">
        <v>283</v>
      </c>
      <c r="L344">
        <f>IF(Table16[[#This Row],[Absence Undertime W/O Pay]]=0,Table16[[#This Row],[Absence Undertime W/ Pay]],Table16[[#This Row],[Absence Undertime W/ Pay]]-Table16[[#This Row],[Absence Undertime W/O Pay]])</f>
        <v>0</v>
      </c>
    </row>
    <row r="345" spans="1:12" x14ac:dyDescent="0.25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IF(ISBLANK(Table16[[#This Row],[EARNED]]),"",Table16[[#This Row],[EARNED]])</f>
        <v/>
      </c>
      <c r="H345" s="39"/>
      <c r="I345" s="9"/>
      <c r="J345" s="11"/>
      <c r="K345" s="20"/>
      <c r="L345">
        <f>IF(Table16[[#This Row],[Absence Undertime W/O Pay]]=0,Table16[[#This Row],[Absence Undertime W/ Pay]],Table16[[#This Row],[Absence Undertime W/ Pay]]-Table16[[#This Row],[Absence Undertime W/O Pay]])</f>
        <v>0.92900000000000005</v>
      </c>
    </row>
    <row r="346" spans="1:12" x14ac:dyDescent="0.25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IF(ISBLANK(Table16[[#This Row],[EARNED]]),"",Table16[[#This Row],[EARNED]])</f>
        <v>1.25</v>
      </c>
      <c r="H346" s="39">
        <v>1</v>
      </c>
      <c r="I346" s="9"/>
      <c r="J346" s="11"/>
      <c r="K346" s="20" t="s">
        <v>284</v>
      </c>
      <c r="L346">
        <f>IF(Table16[[#This Row],[Absence Undertime W/O Pay]]=0,Table16[[#This Row],[Absence Undertime W/ Pay]],Table16[[#This Row],[Absence Undertime W/ Pay]]-Table16[[#This Row],[Absence Undertime W/O Pay]])</f>
        <v>0</v>
      </c>
    </row>
    <row r="347" spans="1:12" x14ac:dyDescent="0.25">
      <c r="A347" s="40"/>
      <c r="B347" s="20" t="s">
        <v>278</v>
      </c>
      <c r="C347" s="13"/>
      <c r="D347" s="39">
        <v>2.294</v>
      </c>
      <c r="E347" s="9"/>
      <c r="F347" s="20">
        <v>0.25800000000000001</v>
      </c>
      <c r="G347" s="13" t="str">
        <f>IF(ISBLANK(Table16[[#This Row],[EARNED]]),"",Table16[[#This Row],[EARNED]])</f>
        <v/>
      </c>
      <c r="H347" s="39"/>
      <c r="I347" s="9"/>
      <c r="J347" s="11"/>
      <c r="K347" s="20"/>
      <c r="L347">
        <f>IF(Table16[[#This Row],[Absence Undertime W/O Pay]]=0,Table16[[#This Row],[Absence Undertime W/ Pay]],Table16[[#This Row],[Absence Undertime W/ Pay]]-Table16[[#This Row],[Absence Undertime W/O Pay]])</f>
        <v>2.036</v>
      </c>
    </row>
    <row r="348" spans="1:12" x14ac:dyDescent="0.25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IF(ISBLANK(Table16[[#This Row],[EARNED]]),"",Table16[[#This Row],[EARNED]])</f>
        <v>1.25</v>
      </c>
      <c r="H348" s="39">
        <v>1</v>
      </c>
      <c r="I348" s="9"/>
      <c r="J348" s="11"/>
      <c r="K348" s="48">
        <v>45127</v>
      </c>
      <c r="L348">
        <f>IF(Table16[[#This Row],[Absence Undertime W/O Pay]]=0,Table16[[#This Row],[Absence Undertime W/ Pay]],Table16[[#This Row],[Absence Undertime W/ Pay]]-Table16[[#This Row],[Absence Undertime W/O Pay]])</f>
        <v>0</v>
      </c>
    </row>
    <row r="349" spans="1:12" x14ac:dyDescent="0.25">
      <c r="A349" s="40"/>
      <c r="B349" s="20" t="s">
        <v>279</v>
      </c>
      <c r="C349" s="13"/>
      <c r="D349" s="39">
        <v>2.7730000000000001</v>
      </c>
      <c r="E349" s="9"/>
      <c r="F349" s="20">
        <v>1.5229999999999999</v>
      </c>
      <c r="G349" s="13" t="str">
        <f>IF(ISBLANK(Table16[[#This Row],[EARNED]]),"",Table16[[#This Row],[EARNED]])</f>
        <v/>
      </c>
      <c r="H349" s="39"/>
      <c r="I349" s="9"/>
      <c r="J349" s="11"/>
      <c r="K349" s="20"/>
      <c r="L349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50" spans="1:12" x14ac:dyDescent="0.25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IF(ISBLANK(Table16[[#This Row],[EARNED]]),"",Table16[[#This Row],[EARNED]])</f>
        <v>1.25</v>
      </c>
      <c r="H350" s="39">
        <v>2</v>
      </c>
      <c r="I350" s="9"/>
      <c r="J350" s="11"/>
      <c r="K350" s="20" t="s">
        <v>285</v>
      </c>
      <c r="L350">
        <f>IF(Table16[[#This Row],[Absence Undertime W/O Pay]]=0,Table16[[#This Row],[Absence Undertime W/ Pay]],Table16[[#This Row],[Absence Undertime W/ Pay]]-Table16[[#This Row],[Absence Undertime W/O Pay]])</f>
        <v>0</v>
      </c>
    </row>
    <row r="351" spans="1:12" x14ac:dyDescent="0.25">
      <c r="A351" s="40"/>
      <c r="B351" s="20" t="s">
        <v>169</v>
      </c>
      <c r="C351" s="13"/>
      <c r="D351" s="39">
        <v>1.4730000000000001</v>
      </c>
      <c r="E351" s="9"/>
      <c r="F351" s="20">
        <v>0.223</v>
      </c>
      <c r="G351" s="13" t="str">
        <f>IF(ISBLANK(Table16[[#This Row],[EARNED]]),"",Table16[[#This Row],[EARNED]])</f>
        <v/>
      </c>
      <c r="H351" s="39"/>
      <c r="I351" s="9"/>
      <c r="J351" s="11"/>
      <c r="K351" s="20"/>
      <c r="L351">
        <f>IF(Table16[[#This Row],[Absence Undertime W/O Pay]]=0,Table16[[#This Row],[Absence Undertime W/ Pay]],Table16[[#This Row],[Absence Undertime W/ Pay]]-Table16[[#This Row],[Absence Undertime W/O Pay]])</f>
        <v>1.25</v>
      </c>
    </row>
    <row r="352" spans="1:12" x14ac:dyDescent="0.25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IF(ISBLANK(Table16[[#This Row],[EARNED]]),"",Table16[[#This Row],[EARNED]])</f>
        <v>1.25</v>
      </c>
      <c r="H352" s="39"/>
      <c r="I352" s="9"/>
      <c r="J352" s="11"/>
      <c r="K352" s="20"/>
      <c r="L352">
        <f>IF(Table16[[#This Row],[Absence Undertime W/O Pay]]=0,Table16[[#This Row],[Absence Undertime W/ Pay]],Table16[[#This Row],[Absence Undertime W/ Pay]]-Table16[[#This Row],[Absence Undertime W/O Pay]])</f>
        <v>1.1439999999999999</v>
      </c>
    </row>
    <row r="353" spans="1:12" x14ac:dyDescent="0.25">
      <c r="A353" s="40">
        <v>40087</v>
      </c>
      <c r="B353" s="20" t="s">
        <v>214</v>
      </c>
      <c r="C353" s="13">
        <v>1.25</v>
      </c>
      <c r="D353" s="39">
        <v>1</v>
      </c>
      <c r="E353" s="9"/>
      <c r="F353" s="20">
        <v>0.89400000000000002</v>
      </c>
      <c r="G353" s="13">
        <f>IF(ISBLANK(Table16[[#This Row],[EARNED]]),"",Table16[[#This Row],[EARNED]])</f>
        <v>1.25</v>
      </c>
      <c r="H353" s="39"/>
      <c r="I353" s="9"/>
      <c r="J353" s="11"/>
      <c r="K353" s="48">
        <v>45212</v>
      </c>
      <c r="L353">
        <f>IF(Table16[[#This Row],[Absence Undertime W/O Pay]]=0,Table16[[#This Row],[Absence Undertime W/ Pay]],Table16[[#This Row],[Absence Undertime W/ Pay]]-Table16[[#This Row],[Absence Undertime W/O Pay]])</f>
        <v>0.10599999999999998</v>
      </c>
    </row>
    <row r="354" spans="1:12" x14ac:dyDescent="0.25">
      <c r="A354" s="40"/>
      <c r="B354" s="20" t="s">
        <v>287</v>
      </c>
      <c r="C354" s="13"/>
      <c r="D354" s="39">
        <v>1.9350000000000001</v>
      </c>
      <c r="E354" s="9"/>
      <c r="F354" s="20">
        <v>0.68500000000000005</v>
      </c>
      <c r="G354" s="13" t="str">
        <f>IF(ISBLANK(Table16[[#This Row],[EARNED]]),"",Table16[[#This Row],[EARNED]])</f>
        <v/>
      </c>
      <c r="H354" s="39"/>
      <c r="I354" s="9"/>
      <c r="J354" s="11"/>
      <c r="K354" s="20"/>
      <c r="L354">
        <f>IF(Table16[[#This Row],[Absence Undertime W/O Pay]]=0,Table16[[#This Row],[Absence Undertime W/ Pay]],Table16[[#This Row],[Absence Undertime W/ Pay]]-Table16[[#This Row],[Absence Undertime W/O Pay]])</f>
        <v>1.25</v>
      </c>
    </row>
    <row r="355" spans="1:12" x14ac:dyDescent="0.25">
      <c r="A355" s="40">
        <v>40118</v>
      </c>
      <c r="B355" s="20" t="s">
        <v>288</v>
      </c>
      <c r="C355" s="13">
        <v>1.25</v>
      </c>
      <c r="D355" s="39">
        <v>1.883</v>
      </c>
      <c r="E355" s="9"/>
      <c r="F355" s="20">
        <v>0.63300000000000001</v>
      </c>
      <c r="G355" s="13">
        <f>IF(ISBLANK(Table16[[#This Row],[EARNED]]),"",Table16[[#This Row],[EARNED]])</f>
        <v>1.25</v>
      </c>
      <c r="H355" s="39"/>
      <c r="I355" s="9"/>
      <c r="J355" s="11"/>
      <c r="K355" s="20"/>
      <c r="L355">
        <f>IF(Table16[[#This Row],[Absence Undertime W/O Pay]]=0,Table16[[#This Row],[Absence Undertime W/ Pay]],Table16[[#This Row],[Absence Undertime W/ Pay]]-Table16[[#This Row],[Absence Undertime W/O Pay]])</f>
        <v>1.25</v>
      </c>
    </row>
    <row r="356" spans="1:12" x14ac:dyDescent="0.25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IF(ISBLANK(Table16[[#This Row],[EARNED]]),"",Table16[[#This Row],[EARNED]])</f>
        <v>1.25</v>
      </c>
      <c r="H356" s="39">
        <v>1</v>
      </c>
      <c r="I356" s="9"/>
      <c r="J356" s="11"/>
      <c r="K356" s="48">
        <v>45253</v>
      </c>
      <c r="L356">
        <f>IF(Table16[[#This Row],[Absence Undertime W/O Pay]]=0,Table16[[#This Row],[Absence Undertime W/ Pay]],Table16[[#This Row],[Absence Undertime W/ Pay]]-Table16[[#This Row],[Absence Undertime W/O Pay]])</f>
        <v>0</v>
      </c>
    </row>
    <row r="357" spans="1:12" x14ac:dyDescent="0.25">
      <c r="A357" s="40"/>
      <c r="B357" s="20" t="s">
        <v>64</v>
      </c>
      <c r="C357" s="13"/>
      <c r="D357" s="39"/>
      <c r="E357" s="9"/>
      <c r="F357" s="20"/>
      <c r="G357" s="13" t="str">
        <f>IF(ISBLANK(Table16[[#This Row],[EARNED]]),"",Table16[[#This Row],[EARNED]])</f>
        <v/>
      </c>
      <c r="H357" s="39">
        <v>2</v>
      </c>
      <c r="I357" s="9"/>
      <c r="J357" s="11"/>
      <c r="K357" s="20" t="s">
        <v>290</v>
      </c>
      <c r="L357">
        <f>IF(Table16[[#This Row],[Absence Undertime W/O Pay]]=0,Table16[[#This Row],[Absence Undertime W/ Pay]],Table16[[#This Row],[Absence Undertime W/ Pay]]-Table16[[#This Row],[Absence Undertime W/O Pay]])</f>
        <v>0</v>
      </c>
    </row>
    <row r="358" spans="1:12" x14ac:dyDescent="0.25">
      <c r="A358" s="40"/>
      <c r="B358" s="20" t="s">
        <v>289</v>
      </c>
      <c r="C358" s="13"/>
      <c r="D358" s="39">
        <v>1.948</v>
      </c>
      <c r="E358" s="9"/>
      <c r="F358" s="20">
        <v>0.69799999999999995</v>
      </c>
      <c r="G358" s="13" t="str">
        <f>IF(ISBLANK(Table16[[#This Row],[EARNED]]),"",Table16[[#This Row],[EARNED]])</f>
        <v/>
      </c>
      <c r="H358" s="39"/>
      <c r="I358" s="9"/>
      <c r="J358" s="11"/>
      <c r="K358" s="20"/>
      <c r="L358">
        <f>IF(Table16[[#This Row],[Absence Undertime W/O Pay]]=0,Table16[[#This Row],[Absence Undertime W/ Pay]],Table16[[#This Row],[Absence Undertime W/ Pay]]-Table16[[#This Row],[Absence Undertime W/O Pay]])</f>
        <v>1.25</v>
      </c>
    </row>
    <row r="359" spans="1:12" x14ac:dyDescent="0.25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IF(ISBLANK(Table16[[#This Row],[EARNED]]),"",Table16[[#This Row],[EARNED]])</f>
        <v/>
      </c>
      <c r="H359" s="39"/>
      <c r="I359" s="34" t="s">
        <v>32</v>
      </c>
      <c r="J359" s="11"/>
      <c r="K359" s="20"/>
      <c r="L359">
        <f>IF(Table16[[#This Row],[Absence Undertime W/O Pay]]=0,Table16[[#This Row],[Absence Undertime W/ Pay]],Table16[[#This Row],[Absence Undertime W/ Pay]]-Table16[[#This Row],[Absence Undertime W/O Pay]])</f>
        <v>0</v>
      </c>
    </row>
    <row r="360" spans="1:12" x14ac:dyDescent="0.25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IF(ISBLANK(Table16[[#This Row],[EARNED]]),"",Table16[[#This Row],[EARNED]])</f>
        <v>1.25</v>
      </c>
      <c r="H360" s="39">
        <v>2</v>
      </c>
      <c r="I360" s="9"/>
      <c r="J360" s="11"/>
      <c r="K360" s="20" t="s">
        <v>295</v>
      </c>
      <c r="L360">
        <f>IF(Table16[[#This Row],[Absence Undertime W/O Pay]]=0,Table16[[#This Row],[Absence Undertime W/ Pay]],Table16[[#This Row],[Absence Undertime W/ Pay]]-Table16[[#This Row],[Absence Undertime W/O Pay]])</f>
        <v>0</v>
      </c>
    </row>
    <row r="361" spans="1:12" x14ac:dyDescent="0.25">
      <c r="A361" s="40"/>
      <c r="B361" s="20" t="s">
        <v>291</v>
      </c>
      <c r="C361" s="13"/>
      <c r="D361" s="39">
        <v>2.0419999999999998</v>
      </c>
      <c r="E361" s="9"/>
      <c r="F361" s="20">
        <v>0.79200000000000004</v>
      </c>
      <c r="G361" s="13" t="str">
        <f>IF(ISBLANK(Table16[[#This Row],[EARNED]]),"",Table16[[#This Row],[EARNED]])</f>
        <v/>
      </c>
      <c r="H361" s="39"/>
      <c r="I361" s="9"/>
      <c r="J361" s="11"/>
      <c r="K361" s="20"/>
      <c r="L361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2" spans="1:12" x14ac:dyDescent="0.25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IF(ISBLANK(Table16[[#This Row],[EARNED]]),"",Table16[[#This Row],[EARNED]])</f>
        <v>1.25</v>
      </c>
      <c r="H362" s="39">
        <v>1</v>
      </c>
      <c r="I362" s="9"/>
      <c r="J362" s="11"/>
      <c r="K362" s="48">
        <v>44961</v>
      </c>
      <c r="L362">
        <f>IF(Table16[[#This Row],[Absence Undertime W/O Pay]]=0,Table16[[#This Row],[Absence Undertime W/ Pay]],Table16[[#This Row],[Absence Undertime W/ Pay]]-Table16[[#This Row],[Absence Undertime W/O Pay]])</f>
        <v>0</v>
      </c>
    </row>
    <row r="363" spans="1:12" x14ac:dyDescent="0.25">
      <c r="A363" s="40"/>
      <c r="B363" s="20" t="s">
        <v>273</v>
      </c>
      <c r="C363" s="13"/>
      <c r="D363" s="39"/>
      <c r="E363" s="9"/>
      <c r="F363" s="20"/>
      <c r="G363" s="13" t="str">
        <f>IF(ISBLANK(Table16[[#This Row],[EARNED]]),"",Table16[[#This Row],[EARNED]])</f>
        <v/>
      </c>
      <c r="H363" s="39"/>
      <c r="I363" s="9"/>
      <c r="J363" s="11"/>
      <c r="K363" s="20" t="s">
        <v>296</v>
      </c>
      <c r="L363">
        <f>IF(Table16[[#This Row],[Absence Undertime W/O Pay]]=0,Table16[[#This Row],[Absence Undertime W/ Pay]],Table16[[#This Row],[Absence Undertime W/ Pay]]-Table16[[#This Row],[Absence Undertime W/O Pay]])</f>
        <v>0</v>
      </c>
    </row>
    <row r="364" spans="1:12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IF(ISBLANK(Table16[[#This Row],[EARNED]]),"",Table16[[#This Row],[EARNED]])</f>
        <v/>
      </c>
      <c r="H364" s="39"/>
      <c r="I364" s="9"/>
      <c r="J364" s="11"/>
      <c r="K364" s="20" t="s">
        <v>297</v>
      </c>
      <c r="L364">
        <f>IF(Table16[[#This Row],[Absence Undertime W/O Pay]]=0,Table16[[#This Row],[Absence Undertime W/ Pay]],Table16[[#This Row],[Absence Undertime W/ Pay]]-Table16[[#This Row],[Absence Undertime W/O Pay]])</f>
        <v>0</v>
      </c>
    </row>
    <row r="365" spans="1:12" x14ac:dyDescent="0.25">
      <c r="A365" s="40"/>
      <c r="B365" s="20" t="s">
        <v>205</v>
      </c>
      <c r="C365" s="13"/>
      <c r="D365" s="39">
        <v>1.5580000000000001</v>
      </c>
      <c r="E365" s="9"/>
      <c r="F365" s="20">
        <v>0.308</v>
      </c>
      <c r="G365" s="13" t="str">
        <f>IF(ISBLANK(Table16[[#This Row],[EARNED]]),"",Table16[[#This Row],[EARNED]])</f>
        <v/>
      </c>
      <c r="H365" s="39"/>
      <c r="I365" s="9"/>
      <c r="J365" s="11"/>
      <c r="K365" s="20"/>
      <c r="L365">
        <f>IF(Table16[[#This Row],[Absence Undertime W/O Pay]]=0,Table16[[#This Row],[Absence Undertime W/ Pay]],Table16[[#This Row],[Absence Undertime W/ Pay]]-Table16[[#This Row],[Absence Undertime W/O Pay]])</f>
        <v>1.25</v>
      </c>
    </row>
    <row r="366" spans="1:12" x14ac:dyDescent="0.25">
      <c r="A366" s="40">
        <v>40238</v>
      </c>
      <c r="B366" s="20" t="s">
        <v>292</v>
      </c>
      <c r="C366" s="13">
        <v>1.25</v>
      </c>
      <c r="D366" s="39">
        <v>2.5579999999999998</v>
      </c>
      <c r="E366" s="9"/>
      <c r="F366" s="20">
        <v>1.3080000000000001</v>
      </c>
      <c r="G366" s="13">
        <f>IF(ISBLANK(Table16[[#This Row],[EARNED]]),"",Table16[[#This Row],[EARNED]])</f>
        <v>1.25</v>
      </c>
      <c r="H366" s="39"/>
      <c r="I366" s="9"/>
      <c r="J366" s="11"/>
      <c r="K366" s="20"/>
      <c r="L36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7" spans="1:12" x14ac:dyDescent="0.25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IF(ISBLANK(Table16[[#This Row],[EARNED]]),"",Table16[[#This Row],[EARNED]])</f>
        <v>1.25</v>
      </c>
      <c r="H367" s="39">
        <v>1</v>
      </c>
      <c r="I367" s="9"/>
      <c r="J367" s="11"/>
      <c r="K367" s="48">
        <v>45031</v>
      </c>
      <c r="L367">
        <f>IF(Table16[[#This Row],[Absence Undertime W/O Pay]]=0,Table16[[#This Row],[Absence Undertime W/ Pay]],Table16[[#This Row],[Absence Undertime W/ Pay]]-Table16[[#This Row],[Absence Undertime W/O Pay]])</f>
        <v>0</v>
      </c>
    </row>
    <row r="368" spans="1:12" x14ac:dyDescent="0.25">
      <c r="A368" s="40"/>
      <c r="B368" s="20" t="s">
        <v>64</v>
      </c>
      <c r="C368" s="13"/>
      <c r="D368" s="39"/>
      <c r="E368" s="9"/>
      <c r="F368" s="20"/>
      <c r="G368" s="13" t="str">
        <f>IF(ISBLANK(Table16[[#This Row],[EARNED]]),"",Table16[[#This Row],[EARNED]])</f>
        <v/>
      </c>
      <c r="H368" s="39">
        <v>2</v>
      </c>
      <c r="I368" s="9"/>
      <c r="J368" s="11"/>
      <c r="K368" s="20" t="s">
        <v>298</v>
      </c>
      <c r="L368">
        <f>IF(Table16[[#This Row],[Absence Undertime W/O Pay]]=0,Table16[[#This Row],[Absence Undertime W/ Pay]],Table16[[#This Row],[Absence Undertime W/ Pay]]-Table16[[#This Row],[Absence Undertime W/O Pay]])</f>
        <v>0</v>
      </c>
    </row>
    <row r="369" spans="1:12" x14ac:dyDescent="0.25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IF(ISBLANK(Table16[[#This Row],[EARNED]]),"",Table16[[#This Row],[EARNED]])</f>
        <v/>
      </c>
      <c r="H369" s="39"/>
      <c r="I369" s="9"/>
      <c r="J369" s="11"/>
      <c r="K369" s="20"/>
      <c r="L369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370" spans="1:12" x14ac:dyDescent="0.25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IF(ISBLANK(Table16[[#This Row],[EARNED]]),"",Table16[[#This Row],[EARNED]])</f>
        <v>1.25</v>
      </c>
      <c r="H370" s="39"/>
      <c r="I370" s="9"/>
      <c r="J370" s="11"/>
      <c r="K370" s="20"/>
      <c r="L370">
        <f>IF(Table16[[#This Row],[Absence Undertime W/O Pay]]=0,Table16[[#This Row],[Absence Undertime W/ Pay]],Table16[[#This Row],[Absence Undertime W/ Pay]]-Table16[[#This Row],[Absence Undertime W/O Pay]])</f>
        <v>1.196</v>
      </c>
    </row>
    <row r="371" spans="1:12" x14ac:dyDescent="0.25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IF(ISBLANK(Table16[[#This Row],[EARNED]]),"",Table16[[#This Row],[EARNED]])</f>
        <v>1.25</v>
      </c>
      <c r="H371" s="39">
        <v>2</v>
      </c>
      <c r="I371" s="9"/>
      <c r="J371" s="11"/>
      <c r="K371" s="20" t="s">
        <v>306</v>
      </c>
      <c r="L371">
        <f>IF(Table16[[#This Row],[Absence Undertime W/O Pay]]=0,Table16[[#This Row],[Absence Undertime W/ Pay]],Table16[[#This Row],[Absence Undertime W/ Pay]]-Table16[[#This Row],[Absence Undertime W/O Pay]])</f>
        <v>0</v>
      </c>
    </row>
    <row r="372" spans="1:12" x14ac:dyDescent="0.25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IF(ISBLANK(Table16[[#This Row],[EARNED]]),"",Table16[[#This Row],[EARNED]])</f>
        <v/>
      </c>
      <c r="H372" s="39"/>
      <c r="I372" s="9"/>
      <c r="J372" s="11"/>
      <c r="K372" s="20"/>
      <c r="L372">
        <f>IF(Table16[[#This Row],[Absence Undertime W/O Pay]]=0,Table16[[#This Row],[Absence Undertime W/ Pay]],Table16[[#This Row],[Absence Undertime W/ Pay]]-Table16[[#This Row],[Absence Undertime W/O Pay]])</f>
        <v>0.69799999999999995</v>
      </c>
    </row>
    <row r="373" spans="1:12" x14ac:dyDescent="0.25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IF(ISBLANK(Table16[[#This Row],[EARNED]]),"",Table16[[#This Row],[EARNED]])</f>
        <v>1.25</v>
      </c>
      <c r="H373" s="39">
        <v>3</v>
      </c>
      <c r="I373" s="9"/>
      <c r="J373" s="11"/>
      <c r="K373" s="20" t="s">
        <v>307</v>
      </c>
      <c r="L373">
        <f>IF(Table16[[#This Row],[Absence Undertime W/O Pay]]=0,Table16[[#This Row],[Absence Undertime W/ Pay]],Table16[[#This Row],[Absence Undertime W/ Pay]]-Table16[[#This Row],[Absence Undertime W/O Pay]])</f>
        <v>0</v>
      </c>
    </row>
    <row r="374" spans="1:12" x14ac:dyDescent="0.25">
      <c r="A374" s="40"/>
      <c r="B374" s="20" t="s">
        <v>206</v>
      </c>
      <c r="C374" s="13"/>
      <c r="D374" s="39"/>
      <c r="E374" s="9"/>
      <c r="F374" s="20"/>
      <c r="G374" s="13" t="str">
        <f>IF(ISBLANK(Table16[[#This Row],[EARNED]]),"",Table16[[#This Row],[EARNED]])</f>
        <v/>
      </c>
      <c r="H374" s="39"/>
      <c r="I374" s="9"/>
      <c r="J374" s="11">
        <v>3</v>
      </c>
      <c r="K374" s="20" t="s">
        <v>308</v>
      </c>
      <c r="L374">
        <f>IF(Table16[[#This Row],[Absence Undertime W/O Pay]]=0,Table16[[#This Row],[Absence Undertime W/ Pay]],Table16[[#This Row],[Absence Undertime W/ Pay]]-Table16[[#This Row],[Absence Undertime W/O Pay]])</f>
        <v>0</v>
      </c>
    </row>
    <row r="375" spans="1:12" x14ac:dyDescent="0.25">
      <c r="A375" s="40"/>
      <c r="B375" s="20" t="s">
        <v>64</v>
      </c>
      <c r="C375" s="13"/>
      <c r="D375" s="39"/>
      <c r="E375" s="9"/>
      <c r="F375" s="20"/>
      <c r="G375" s="13" t="str">
        <f>IF(ISBLANK(Table16[[#This Row],[EARNED]]),"",Table16[[#This Row],[EARNED]])</f>
        <v/>
      </c>
      <c r="H375" s="39"/>
      <c r="I375" s="9"/>
      <c r="J375" s="11">
        <v>2</v>
      </c>
      <c r="K375" s="20" t="s">
        <v>309</v>
      </c>
      <c r="L375">
        <f>IF(Table16[[#This Row],[Absence Undertime W/O Pay]]=0,Table16[[#This Row],[Absence Undertime W/ Pay]],Table16[[#This Row],[Absence Undertime W/ Pay]]-Table16[[#This Row],[Absence Undertime W/O Pay]])</f>
        <v>0</v>
      </c>
    </row>
    <row r="376" spans="1:12" x14ac:dyDescent="0.25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IF(ISBLANK(Table16[[#This Row],[EARNED]]),"",Table16[[#This Row],[EARNED]])</f>
        <v/>
      </c>
      <c r="H376" s="39"/>
      <c r="I376" s="9"/>
      <c r="J376" s="11"/>
      <c r="K376" s="20"/>
      <c r="L376">
        <f>IF(Table16[[#This Row],[Absence Undertime W/O Pay]]=0,Table16[[#This Row],[Absence Undertime W/ Pay]],Table16[[#This Row],[Absence Undertime W/ Pay]]-Table16[[#This Row],[Absence Undertime W/O Pay]])</f>
        <v>1.0349999999999999</v>
      </c>
    </row>
    <row r="377" spans="1:12" x14ac:dyDescent="0.25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IF(ISBLANK(Table16[[#This Row],[EARNED]]),"",Table16[[#This Row],[EARNED]])</f>
        <v>1.25</v>
      </c>
      <c r="H377" s="39"/>
      <c r="I377" s="9"/>
      <c r="J377" s="11"/>
      <c r="K377" s="20"/>
      <c r="L377">
        <f>IF(Table16[[#This Row],[Absence Undertime W/O Pay]]=0,Table16[[#This Row],[Absence Undertime W/ Pay]],Table16[[#This Row],[Absence Undertime W/ Pay]]-Table16[[#This Row],[Absence Undertime W/O Pay]])</f>
        <v>1.444</v>
      </c>
    </row>
    <row r="378" spans="1:12" x14ac:dyDescent="0.25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IF(ISBLANK(Table16[[#This Row],[EARNED]]),"",Table16[[#This Row],[EARNED]])</f>
        <v>1.25</v>
      </c>
      <c r="H378" s="39"/>
      <c r="I378" s="9"/>
      <c r="J378" s="11"/>
      <c r="K378" s="20"/>
      <c r="L378">
        <f>IF(Table16[[#This Row],[Absence Undertime W/O Pay]]=0,Table16[[#This Row],[Absence Undertime W/ Pay]],Table16[[#This Row],[Absence Undertime W/ Pay]]-Table16[[#This Row],[Absence Undertime W/O Pay]])</f>
        <v>1.117</v>
      </c>
    </row>
    <row r="379" spans="1:12" x14ac:dyDescent="0.25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IF(ISBLANK(Table16[[#This Row],[EARNED]]),"",Table16[[#This Row],[EARNED]])</f>
        <v>1.25</v>
      </c>
      <c r="H379" s="39">
        <v>1</v>
      </c>
      <c r="I379" s="9"/>
      <c r="J379" s="11"/>
      <c r="K379" s="20" t="s">
        <v>310</v>
      </c>
      <c r="L379">
        <f>IF(Table16[[#This Row],[Absence Undertime W/O Pay]]=0,Table16[[#This Row],[Absence Undertime W/ Pay]],Table16[[#This Row],[Absence Undertime W/ Pay]]-Table16[[#This Row],[Absence Undertime W/O Pay]])</f>
        <v>0</v>
      </c>
    </row>
    <row r="380" spans="1:12" x14ac:dyDescent="0.25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IF(ISBLANK(Table16[[#This Row],[EARNED]]),"",Table16[[#This Row],[EARNED]])</f>
        <v/>
      </c>
      <c r="H380" s="39"/>
      <c r="I380" s="9"/>
      <c r="J380" s="11"/>
      <c r="K380" s="20"/>
      <c r="L380">
        <f>IF(Table16[[#This Row],[Absence Undertime W/O Pay]]=0,Table16[[#This Row],[Absence Undertime W/ Pay]],Table16[[#This Row],[Absence Undertime W/ Pay]]-Table16[[#This Row],[Absence Undertime W/O Pay]])</f>
        <v>1.0620000000000001</v>
      </c>
    </row>
    <row r="381" spans="1:12" x14ac:dyDescent="0.25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IF(ISBLANK(Table16[[#This Row],[EARNED]]),"",Table16[[#This Row],[EARNED]])</f>
        <v>1.25</v>
      </c>
      <c r="H381" s="39">
        <v>1</v>
      </c>
      <c r="I381" s="9"/>
      <c r="J381" s="11"/>
      <c r="K381" s="48">
        <v>45232</v>
      </c>
      <c r="L381">
        <f>IF(Table16[[#This Row],[Absence Undertime W/O Pay]]=0,Table16[[#This Row],[Absence Undertime W/ Pay]],Table16[[#This Row],[Absence Undertime W/ Pay]]-Table16[[#This Row],[Absence Undertime W/O Pay]])</f>
        <v>0</v>
      </c>
    </row>
    <row r="382" spans="1:12" x14ac:dyDescent="0.25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IF(ISBLANK(Table16[[#This Row],[EARNED]]),"",Table16[[#This Row],[EARNED]])</f>
        <v/>
      </c>
      <c r="H382" s="39"/>
      <c r="I382" s="9"/>
      <c r="J382" s="11"/>
      <c r="K382" s="20"/>
      <c r="L382">
        <f>IF(Table16[[#This Row],[Absence Undertime W/O Pay]]=0,Table16[[#This Row],[Absence Undertime W/ Pay]],Table16[[#This Row],[Absence Undertime W/ Pay]]-Table16[[#This Row],[Absence Undertime W/O Pay]])</f>
        <v>0.502</v>
      </c>
    </row>
    <row r="383" spans="1:12" x14ac:dyDescent="0.25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IF(ISBLANK(Table16[[#This Row],[EARNED]]),"",Table16[[#This Row],[EARNED]])</f>
        <v>1.25</v>
      </c>
      <c r="H383" s="39"/>
      <c r="I383" s="9"/>
      <c r="J383" s="11"/>
      <c r="K383" s="20"/>
      <c r="L383">
        <f>IF(Table16[[#This Row],[Absence Undertime W/O Pay]]=0,Table16[[#This Row],[Absence Undertime W/ Pay]],Table16[[#This Row],[Absence Undertime W/ Pay]]-Table16[[#This Row],[Absence Undertime W/O Pay]])</f>
        <v>1.306</v>
      </c>
    </row>
    <row r="384" spans="1:12" x14ac:dyDescent="0.25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IF(ISBLANK(Table16[[#This Row],[EARNED]]),"",Table16[[#This Row],[EARNED]])</f>
        <v/>
      </c>
      <c r="H384" s="39"/>
      <c r="I384" s="34" t="s">
        <v>32</v>
      </c>
      <c r="J384" s="11"/>
      <c r="K384" s="20"/>
      <c r="L384">
        <f>IF(Table16[[#This Row],[Absence Undertime W/O Pay]]=0,Table16[[#This Row],[Absence Undertime W/ Pay]],Table16[[#This Row],[Absence Undertime W/ Pay]]-Table16[[#This Row],[Absence Undertime W/O Pay]])</f>
        <v>0</v>
      </c>
    </row>
    <row r="385" spans="1:12" x14ac:dyDescent="0.25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IF(ISBLANK(Table16[[#This Row],[EARNED]]),"",Table16[[#This Row],[EARNED]])</f>
        <v>1.25</v>
      </c>
      <c r="H385" s="39">
        <v>1</v>
      </c>
      <c r="I385" s="9"/>
      <c r="J385" s="11"/>
      <c r="K385" s="48">
        <v>44938</v>
      </c>
      <c r="L385">
        <f>IF(Table16[[#This Row],[Absence Undertime W/O Pay]]=0,Table16[[#This Row],[Absence Undertime W/ Pay]],Table16[[#This Row],[Absence Undertime W/ Pay]]-Table16[[#This Row],[Absence Undertime W/O Pay]])</f>
        <v>0</v>
      </c>
    </row>
    <row r="386" spans="1:12" x14ac:dyDescent="0.25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IF(ISBLANK(Table16[[#This Row],[EARNED]]),"",Table16[[#This Row],[EARNED]])</f>
        <v/>
      </c>
      <c r="H386" s="39"/>
      <c r="I386" s="9"/>
      <c r="J386" s="11"/>
      <c r="K386" s="20"/>
      <c r="L386">
        <f>IF(Table16[[#This Row],[Absence Undertime W/O Pay]]=0,Table16[[#This Row],[Absence Undertime W/ Pay]],Table16[[#This Row],[Absence Undertime W/ Pay]]-Table16[[#This Row],[Absence Undertime W/O Pay]])</f>
        <v>0.49</v>
      </c>
    </row>
    <row r="387" spans="1:12" x14ac:dyDescent="0.25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IF(ISBLANK(Table16[[#This Row],[EARNED]]),"",Table16[[#This Row],[EARNED]])</f>
        <v>1.25</v>
      </c>
      <c r="H387" s="39"/>
      <c r="I387" s="9"/>
      <c r="J387" s="11"/>
      <c r="K387" s="20" t="s">
        <v>314</v>
      </c>
      <c r="L387">
        <f>IF(Table16[[#This Row],[Absence Undertime W/O Pay]]=0,Table16[[#This Row],[Absence Undertime W/ Pay]],Table16[[#This Row],[Absence Undertime W/ Pay]]-Table16[[#This Row],[Absence Undertime W/O Pay]])</f>
        <v>0</v>
      </c>
    </row>
    <row r="388" spans="1:12" x14ac:dyDescent="0.25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IF(ISBLANK(Table16[[#This Row],[EARNED]]),"",Table16[[#This Row],[EARNED]])</f>
        <v/>
      </c>
      <c r="H388" s="39"/>
      <c r="I388" s="9"/>
      <c r="J388" s="11"/>
      <c r="K388" s="20"/>
      <c r="L388">
        <f>IF(Table16[[#This Row],[Absence Undertime W/O Pay]]=0,Table16[[#This Row],[Absence Undertime W/ Pay]],Table16[[#This Row],[Absence Undertime W/ Pay]]-Table16[[#This Row],[Absence Undertime W/O Pay]])</f>
        <v>0.98299999999999998</v>
      </c>
    </row>
    <row r="389" spans="1:12" x14ac:dyDescent="0.25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IF(ISBLANK(Table16[[#This Row],[EARNED]]),"",Table16[[#This Row],[EARNED]])</f>
        <v>1.25</v>
      </c>
      <c r="H389" s="39">
        <v>1</v>
      </c>
      <c r="I389" s="9"/>
      <c r="J389" s="11"/>
      <c r="K389" s="48">
        <v>44986</v>
      </c>
      <c r="L389">
        <f>IF(Table16[[#This Row],[Absence Undertime W/O Pay]]=0,Table16[[#This Row],[Absence Undertime W/ Pay]],Table16[[#This Row],[Absence Undertime W/ Pay]]-Table16[[#This Row],[Absence Undertime W/O Pay]])</f>
        <v>0</v>
      </c>
    </row>
    <row r="390" spans="1:12" x14ac:dyDescent="0.25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IF(ISBLANK(Table16[[#This Row],[EARNED]]),"",Table16[[#This Row],[EARNED]])</f>
        <v/>
      </c>
      <c r="H390" s="39"/>
      <c r="I390" s="9"/>
      <c r="J390" s="11"/>
      <c r="K390" s="20"/>
      <c r="L390">
        <f>IF(Table16[[#This Row],[Absence Undertime W/O Pay]]=0,Table16[[#This Row],[Absence Undertime W/ Pay]],Table16[[#This Row],[Absence Undertime W/ Pay]]-Table16[[#This Row],[Absence Undertime W/O Pay]])</f>
        <v>0.41</v>
      </c>
    </row>
    <row r="391" spans="1:12" x14ac:dyDescent="0.25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IF(ISBLANK(Table16[[#This Row],[EARNED]]),"",Table16[[#This Row],[EARNED]])</f>
        <v>1.25</v>
      </c>
      <c r="H391" s="39">
        <v>1</v>
      </c>
      <c r="I391" s="9"/>
      <c r="J391" s="11"/>
      <c r="K391" s="48">
        <v>45020</v>
      </c>
      <c r="L391">
        <f>IF(Table16[[#This Row],[Absence Undertime W/O Pay]]=0,Table16[[#This Row],[Absence Undertime W/ Pay]],Table16[[#This Row],[Absence Undertime W/ Pay]]-Table16[[#This Row],[Absence Undertime W/O Pay]])</f>
        <v>0</v>
      </c>
    </row>
    <row r="392" spans="1:12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IF(ISBLANK(Table16[[#This Row],[EARNED]]),"",Table16[[#This Row],[EARNED]])</f>
        <v/>
      </c>
      <c r="H392" s="39">
        <v>1</v>
      </c>
      <c r="I392" s="9"/>
      <c r="J392" s="11"/>
      <c r="K392" s="48">
        <v>45027</v>
      </c>
      <c r="L392">
        <f>IF(Table16[[#This Row],[Absence Undertime W/O Pay]]=0,Table16[[#This Row],[Absence Undertime W/ Pay]],Table16[[#This Row],[Absence Undertime W/ Pay]]-Table16[[#This Row],[Absence Undertime W/O Pay]])</f>
        <v>0</v>
      </c>
    </row>
    <row r="393" spans="1:12" x14ac:dyDescent="0.25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IF(ISBLANK(Table16[[#This Row],[EARNED]]),"",Table16[[#This Row],[EARNED]])</f>
        <v/>
      </c>
      <c r="H393" s="39"/>
      <c r="I393" s="9"/>
      <c r="J393" s="11"/>
      <c r="K393" s="20"/>
      <c r="L393">
        <f>IF(Table16[[#This Row],[Absence Undertime W/O Pay]]=0,Table16[[#This Row],[Absence Undertime W/ Pay]],Table16[[#This Row],[Absence Undertime W/ Pay]]-Table16[[#This Row],[Absence Undertime W/O Pay]])</f>
        <v>1.256</v>
      </c>
    </row>
    <row r="394" spans="1:12" x14ac:dyDescent="0.25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IF(ISBLANK(Table16[[#This Row],[EARNED]]),"",Table16[[#This Row],[EARNED]])</f>
        <v>1.25</v>
      </c>
      <c r="H394" s="39"/>
      <c r="I394" s="9"/>
      <c r="J394" s="11"/>
      <c r="K394" s="20" t="s">
        <v>323</v>
      </c>
      <c r="L394">
        <f>IF(Table16[[#This Row],[Absence Undertime W/O Pay]]=0,Table16[[#This Row],[Absence Undertime W/ Pay]],Table16[[#This Row],[Absence Undertime W/ Pay]]-Table16[[#This Row],[Absence Undertime W/O Pay]])</f>
        <v>0</v>
      </c>
    </row>
    <row r="395" spans="1:12" x14ac:dyDescent="0.25">
      <c r="A395" s="40"/>
      <c r="B395" s="20" t="s">
        <v>70</v>
      </c>
      <c r="C395" s="13"/>
      <c r="D395" s="39"/>
      <c r="E395" s="9"/>
      <c r="F395" s="20"/>
      <c r="G395" s="13" t="str">
        <f>IF(ISBLANK(Table16[[#This Row],[EARNED]]),"",Table16[[#This Row],[EARNED]])</f>
        <v/>
      </c>
      <c r="H395" s="39">
        <v>1</v>
      </c>
      <c r="I395" s="9"/>
      <c r="J395" s="11"/>
      <c r="K395" s="48">
        <v>45070</v>
      </c>
      <c r="L395">
        <f>IF(Table16[[#This Row],[Absence Undertime W/O Pay]]=0,Table16[[#This Row],[Absence Undertime W/ Pay]],Table16[[#This Row],[Absence Undertime W/ Pay]]-Table16[[#This Row],[Absence Undertime W/O Pay]])</f>
        <v>0</v>
      </c>
    </row>
    <row r="396" spans="1:12" x14ac:dyDescent="0.25">
      <c r="A396" s="40"/>
      <c r="B396" s="20" t="s">
        <v>64</v>
      </c>
      <c r="C396" s="13"/>
      <c r="D396" s="39"/>
      <c r="E396" s="9"/>
      <c r="F396" s="20"/>
      <c r="G396" s="13" t="str">
        <f>IF(ISBLANK(Table16[[#This Row],[EARNED]]),"",Table16[[#This Row],[EARNED]])</f>
        <v/>
      </c>
      <c r="H396" s="39">
        <v>2</v>
      </c>
      <c r="I396" s="9"/>
      <c r="J396" s="11"/>
      <c r="K396" s="20" t="s">
        <v>324</v>
      </c>
      <c r="L396">
        <f>IF(Table16[[#This Row],[Absence Undertime W/O Pay]]=0,Table16[[#This Row],[Absence Undertime W/ Pay]],Table16[[#This Row],[Absence Undertime W/ Pay]]-Table16[[#This Row],[Absence Undertime W/O Pay]])</f>
        <v>0</v>
      </c>
    </row>
    <row r="397" spans="1:12" x14ac:dyDescent="0.25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IF(ISBLANK(Table16[[#This Row],[EARNED]]),"",Table16[[#This Row],[EARNED]])</f>
        <v/>
      </c>
      <c r="H397" s="39"/>
      <c r="I397" s="9"/>
      <c r="J397" s="11"/>
      <c r="K397" s="20"/>
      <c r="L397">
        <f>IF(Table16[[#This Row],[Absence Undertime W/O Pay]]=0,Table16[[#This Row],[Absence Undertime W/ Pay]],Table16[[#This Row],[Absence Undertime W/ Pay]]-Table16[[#This Row],[Absence Undertime W/O Pay]])</f>
        <v>0.66</v>
      </c>
    </row>
    <row r="398" spans="1:12" x14ac:dyDescent="0.25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IF(ISBLANK(Table16[[#This Row],[EARNED]]),"",Table16[[#This Row],[EARNED]])</f>
        <v>1.25</v>
      </c>
      <c r="H398" s="39">
        <v>2</v>
      </c>
      <c r="I398" s="9"/>
      <c r="J398" s="11"/>
      <c r="K398" s="20" t="s">
        <v>325</v>
      </c>
      <c r="L398">
        <f>IF(Table16[[#This Row],[Absence Undertime W/O Pay]]=0,Table16[[#This Row],[Absence Undertime W/ Pay]],Table16[[#This Row],[Absence Undertime W/ Pay]]-Table16[[#This Row],[Absence Undertime W/O Pay]])</f>
        <v>0</v>
      </c>
    </row>
    <row r="399" spans="1:12" x14ac:dyDescent="0.25">
      <c r="A399" s="40"/>
      <c r="B399" s="20" t="s">
        <v>70</v>
      </c>
      <c r="C399" s="13"/>
      <c r="D399" s="39"/>
      <c r="E399" s="9"/>
      <c r="F399" s="20"/>
      <c r="G399" s="13" t="str">
        <f>IF(ISBLANK(Table16[[#This Row],[EARNED]]),"",Table16[[#This Row],[EARNED]])</f>
        <v/>
      </c>
      <c r="H399" s="39">
        <v>1</v>
      </c>
      <c r="I399" s="9"/>
      <c r="J399" s="11"/>
      <c r="K399" s="48">
        <v>45094</v>
      </c>
      <c r="L399">
        <f>IF(Table16[[#This Row],[Absence Undertime W/O Pay]]=0,Table16[[#This Row],[Absence Undertime W/ Pay]],Table16[[#This Row],[Absence Undertime W/ Pay]]-Table16[[#This Row],[Absence Undertime W/O Pay]])</f>
        <v>0</v>
      </c>
    </row>
    <row r="400" spans="1:12" x14ac:dyDescent="0.25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IF(ISBLANK(Table16[[#This Row],[EARNED]]),"",Table16[[#This Row],[EARNED]])</f>
        <v/>
      </c>
      <c r="H400" s="39"/>
      <c r="I400" s="9"/>
      <c r="J400" s="11"/>
      <c r="K400" s="20"/>
      <c r="L400">
        <f>IF(Table16[[#This Row],[Absence Undertime W/O Pay]]=0,Table16[[#This Row],[Absence Undertime W/ Pay]],Table16[[#This Row],[Absence Undertime W/ Pay]]-Table16[[#This Row],[Absence Undertime W/O Pay]])</f>
        <v>1.6870000000000001</v>
      </c>
    </row>
    <row r="401" spans="1:12" x14ac:dyDescent="0.25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IF(ISBLANK(Table16[[#This Row],[EARNED]]),"",Table16[[#This Row],[EARNED]])</f>
        <v>1.25</v>
      </c>
      <c r="H401" s="39"/>
      <c r="I401" s="9"/>
      <c r="J401" s="11"/>
      <c r="K401" s="20"/>
      <c r="L401">
        <f>IF(Table16[[#This Row],[Absence Undertime W/O Pay]]=0,Table16[[#This Row],[Absence Undertime W/ Pay]],Table16[[#This Row],[Absence Undertime W/ Pay]]-Table16[[#This Row],[Absence Undertime W/O Pay]])</f>
        <v>0.433</v>
      </c>
    </row>
    <row r="402" spans="1:12" x14ac:dyDescent="0.25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IF(ISBLANK(Table16[[#This Row],[EARNED]]),"",Table16[[#This Row],[EARNED]])</f>
        <v>1.25</v>
      </c>
      <c r="H402" s="39"/>
      <c r="I402" s="9"/>
      <c r="J402" s="11"/>
      <c r="K402" s="20"/>
      <c r="L402">
        <f>IF(Table16[[#This Row],[Absence Undertime W/O Pay]]=0,Table16[[#This Row],[Absence Undertime W/ Pay]],Table16[[#This Row],[Absence Undertime W/ Pay]]-Table16[[#This Row],[Absence Undertime W/O Pay]])</f>
        <v>0.42299999999999999</v>
      </c>
    </row>
    <row r="403" spans="1:12" x14ac:dyDescent="0.25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IF(ISBLANK(Table16[[#This Row],[EARNED]]),"",Table16[[#This Row],[EARNED]])</f>
        <v>1.25</v>
      </c>
      <c r="H403" s="39">
        <v>3</v>
      </c>
      <c r="I403" s="9"/>
      <c r="J403" s="11"/>
      <c r="K403" s="20" t="s">
        <v>326</v>
      </c>
      <c r="L403">
        <f>IF(Table16[[#This Row],[Absence Undertime W/O Pay]]=0,Table16[[#This Row],[Absence Undertime W/ Pay]],Table16[[#This Row],[Absence Undertime W/ Pay]]-Table16[[#This Row],[Absence Undertime W/O Pay]])</f>
        <v>0</v>
      </c>
    </row>
    <row r="404" spans="1:12" x14ac:dyDescent="0.25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IF(ISBLANK(Table16[[#This Row],[EARNED]]),"",Table16[[#This Row],[EARNED]])</f>
        <v/>
      </c>
      <c r="H404" s="39">
        <v>1.5</v>
      </c>
      <c r="I404" s="9"/>
      <c r="J404" s="11"/>
      <c r="K404" s="20"/>
      <c r="L404">
        <f>IF(Table16[[#This Row],[Absence Undertime W/O Pay]]=0,Table16[[#This Row],[Absence Undertime W/ Pay]],Table16[[#This Row],[Absence Undertime W/ Pay]]-Table16[[#This Row],[Absence Undertime W/O Pay]])</f>
        <v>0.5</v>
      </c>
    </row>
    <row r="405" spans="1:12" x14ac:dyDescent="0.25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IF(ISBLANK(Table16[[#This Row],[EARNED]]),"",Table16[[#This Row],[EARNED]])</f>
        <v/>
      </c>
      <c r="H405" s="39"/>
      <c r="I405" s="9"/>
      <c r="J405" s="11"/>
      <c r="K405" s="20"/>
      <c r="L405">
        <f>IF(Table16[[#This Row],[Absence Undertime W/O Pay]]=0,Table16[[#This Row],[Absence Undertime W/ Pay]],Table16[[#This Row],[Absence Undertime W/ Pay]]-Table16[[#This Row],[Absence Undertime W/O Pay]])</f>
        <v>2.621</v>
      </c>
    </row>
    <row r="406" spans="1:12" x14ac:dyDescent="0.25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IF(ISBLANK(Table16[[#This Row],[EARNED]]),"",Table16[[#This Row],[EARNED]])</f>
        <v>1.25</v>
      </c>
      <c r="H406" s="39">
        <v>1.5</v>
      </c>
      <c r="I406" s="9"/>
      <c r="J406" s="11"/>
      <c r="K406" s="20"/>
      <c r="L406">
        <f>IF(Table16[[#This Row],[Absence Undertime W/O Pay]]=0,Table16[[#This Row],[Absence Undertime W/ Pay]],Table16[[#This Row],[Absence Undertime W/ Pay]]-Table16[[#This Row],[Absence Undertime W/O Pay]])</f>
        <v>0.5</v>
      </c>
    </row>
    <row r="407" spans="1:12" x14ac:dyDescent="0.25">
      <c r="A407" s="40"/>
      <c r="B407" s="20" t="s">
        <v>197</v>
      </c>
      <c r="C407" s="13"/>
      <c r="D407" s="39"/>
      <c r="E407" s="9"/>
      <c r="F407" s="20"/>
      <c r="G407" s="13" t="str">
        <f>IF(ISBLANK(Table16[[#This Row],[EARNED]]),"",Table16[[#This Row],[EARNED]])</f>
        <v/>
      </c>
      <c r="H407" s="39"/>
      <c r="I407" s="9"/>
      <c r="J407" s="11"/>
      <c r="K407" s="20" t="s">
        <v>327</v>
      </c>
      <c r="L407">
        <f>IF(Table16[[#This Row],[Absence Undertime W/O Pay]]=0,Table16[[#This Row],[Absence Undertime W/ Pay]],Table16[[#This Row],[Absence Undertime W/ Pay]]-Table16[[#This Row],[Absence Undertime W/O Pay]])</f>
        <v>0</v>
      </c>
    </row>
    <row r="408" spans="1:12" x14ac:dyDescent="0.25">
      <c r="A408" s="40"/>
      <c r="B408" s="20" t="s">
        <v>70</v>
      </c>
      <c r="C408" s="13"/>
      <c r="D408" s="39"/>
      <c r="E408" s="9"/>
      <c r="F408" s="20"/>
      <c r="G408" s="13" t="str">
        <f>IF(ISBLANK(Table16[[#This Row],[EARNED]]),"",Table16[[#This Row],[EARNED]])</f>
        <v/>
      </c>
      <c r="H408" s="39">
        <v>1</v>
      </c>
      <c r="I408" s="9"/>
      <c r="J408" s="11"/>
      <c r="K408" s="48">
        <v>45220</v>
      </c>
      <c r="L408">
        <f>IF(Table16[[#This Row],[Absence Undertime W/O Pay]]=0,Table16[[#This Row],[Absence Undertime W/ Pay]],Table16[[#This Row],[Absence Undertime W/ Pay]]-Table16[[#This Row],[Absence Undertime W/O Pay]])</f>
        <v>0</v>
      </c>
    </row>
    <row r="409" spans="1:12" x14ac:dyDescent="0.25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IF(ISBLANK(Table16[[#This Row],[EARNED]]),"",Table16[[#This Row],[EARNED]])</f>
        <v/>
      </c>
      <c r="H409" s="39"/>
      <c r="I409" s="9"/>
      <c r="J409" s="11"/>
      <c r="K409" s="20"/>
      <c r="L409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410" spans="1:12" x14ac:dyDescent="0.25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IF(ISBLANK(Table16[[#This Row],[EARNED]]),"",Table16[[#This Row],[EARNED]])</f>
        <v>1.25</v>
      </c>
      <c r="H410" s="39"/>
      <c r="I410" s="9"/>
      <c r="J410" s="11"/>
      <c r="K410" s="20"/>
      <c r="L410">
        <f>IF(Table16[[#This Row],[Absence Undertime W/O Pay]]=0,Table16[[#This Row],[Absence Undertime W/ Pay]],Table16[[#This Row],[Absence Undertime W/ Pay]]-Table16[[#This Row],[Absence Undertime W/O Pay]])</f>
        <v>0.96499999999999997</v>
      </c>
    </row>
    <row r="411" spans="1:12" x14ac:dyDescent="0.25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IF(ISBLANK(Table16[[#This Row],[EARNED]]),"",Table16[[#This Row],[EARNED]])</f>
        <v>1.25</v>
      </c>
      <c r="H411" s="39">
        <v>1</v>
      </c>
      <c r="I411" s="9"/>
      <c r="J411" s="11"/>
      <c r="K411" s="48">
        <v>45269</v>
      </c>
      <c r="L411">
        <f>IF(Table16[[#This Row],[Absence Undertime W/O Pay]]=0,Table16[[#This Row],[Absence Undertime W/ Pay]],Table16[[#This Row],[Absence Undertime W/ Pay]]-Table16[[#This Row],[Absence Undertime W/O Pay]])</f>
        <v>0</v>
      </c>
    </row>
    <row r="412" spans="1:12" x14ac:dyDescent="0.25">
      <c r="A412" s="40"/>
      <c r="B412" s="20" t="s">
        <v>45</v>
      </c>
      <c r="C412" s="13"/>
      <c r="D412" s="39"/>
      <c r="E412" s="9"/>
      <c r="F412" s="20"/>
      <c r="G412" s="13" t="str">
        <f>IF(ISBLANK(Table16[[#This Row],[EARNED]]),"",Table16[[#This Row],[EARNED]])</f>
        <v/>
      </c>
      <c r="H412" s="39">
        <v>2</v>
      </c>
      <c r="I412" s="9"/>
      <c r="J412" s="11"/>
      <c r="K412" s="20" t="s">
        <v>329</v>
      </c>
      <c r="L412">
        <f>IF(Table16[[#This Row],[Absence Undertime W/O Pay]]=0,Table16[[#This Row],[Absence Undertime W/ Pay]],Table16[[#This Row],[Absence Undertime W/ Pay]]-Table16[[#This Row],[Absence Undertime W/O Pay]])</f>
        <v>0</v>
      </c>
    </row>
    <row r="413" spans="1:12" x14ac:dyDescent="0.25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IF(ISBLANK(Table16[[#This Row],[EARNED]]),"",Table16[[#This Row],[EARNED]])</f>
        <v/>
      </c>
      <c r="H413" s="39"/>
      <c r="I413" s="9"/>
      <c r="J413" s="11"/>
      <c r="K413" s="20"/>
      <c r="L413">
        <f>IF(Table16[[#This Row],[Absence Undertime W/O Pay]]=0,Table16[[#This Row],[Absence Undertime W/ Pay]],Table16[[#This Row],[Absence Undertime W/ Pay]]-Table16[[#This Row],[Absence Undertime W/O Pay]])</f>
        <v>1.2370000000000001</v>
      </c>
    </row>
    <row r="414" spans="1:12" x14ac:dyDescent="0.25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IF(ISBLANK(Table16[[#This Row],[EARNED]]),"",Table16[[#This Row],[EARNED]])</f>
        <v/>
      </c>
      <c r="H414" s="39"/>
      <c r="I414" s="34" t="s">
        <v>32</v>
      </c>
      <c r="J414" s="11"/>
      <c r="K414" s="20"/>
      <c r="L414">
        <f>IF(Table16[[#This Row],[Absence Undertime W/O Pay]]=0,Table16[[#This Row],[Absence Undertime W/ Pay]],Table16[[#This Row],[Absence Undertime W/ Pay]]-Table16[[#This Row],[Absence Undertime W/O Pay]])</f>
        <v>0</v>
      </c>
    </row>
    <row r="415" spans="1:12" x14ac:dyDescent="0.25">
      <c r="A415" s="40">
        <v>40909</v>
      </c>
      <c r="B415" s="20" t="s">
        <v>330</v>
      </c>
      <c r="C415" s="13">
        <v>1.25</v>
      </c>
      <c r="D415" s="39">
        <v>1.9039999999999999</v>
      </c>
      <c r="E415" s="34" t="s">
        <v>32</v>
      </c>
      <c r="F415" s="20">
        <v>0.307</v>
      </c>
      <c r="G415" s="13">
        <f>IF(ISBLANK(Table16[[#This Row],[EARNED]]),"",Table16[[#This Row],[EARNED]])</f>
        <v>1.25</v>
      </c>
      <c r="H415" s="39"/>
      <c r="I415" s="34" t="s">
        <v>32</v>
      </c>
      <c r="J415" s="11"/>
      <c r="K415" s="20"/>
      <c r="L415">
        <f>IF(Table16[[#This Row],[Absence Undertime W/O Pay]]=0,Table16[[#This Row],[Absence Undertime W/ Pay]],Table16[[#This Row],[Absence Undertime W/ Pay]]-Table16[[#This Row],[Absence Undertime W/O Pay]])</f>
        <v>1.597</v>
      </c>
    </row>
    <row r="416" spans="1:12" x14ac:dyDescent="0.25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IF(ISBLANK(Table16[[#This Row],[EARNED]]),"",Table16[[#This Row],[EARNED]])</f>
        <v>1.25</v>
      </c>
      <c r="H416" s="39"/>
      <c r="I416" s="9"/>
      <c r="J416" s="11"/>
      <c r="K416" s="48">
        <v>44967</v>
      </c>
      <c r="L416">
        <f>IF(Table16[[#This Row],[Absence Undertime W/O Pay]]=0,Table16[[#This Row],[Absence Undertime W/ Pay]],Table16[[#This Row],[Absence Undertime W/ Pay]]-Table16[[#This Row],[Absence Undertime W/O Pay]])</f>
        <v>-1</v>
      </c>
    </row>
    <row r="417" spans="1:12" x14ac:dyDescent="0.25">
      <c r="A417" s="40"/>
      <c r="B417" s="20" t="s">
        <v>197</v>
      </c>
      <c r="C417" s="13"/>
      <c r="D417" s="39"/>
      <c r="E417" s="9"/>
      <c r="F417" s="20"/>
      <c r="G417" s="13" t="str">
        <f>IF(ISBLANK(Table16[[#This Row],[EARNED]]),"",Table16[[#This Row],[EARNED]])</f>
        <v/>
      </c>
      <c r="H417" s="39"/>
      <c r="I417" s="9"/>
      <c r="J417" s="11"/>
      <c r="K417" s="20"/>
      <c r="L417">
        <f>IF(Table16[[#This Row],[Absence Undertime W/O Pay]]=0,Table16[[#This Row],[Absence Undertime W/ Pay]],Table16[[#This Row],[Absence Undertime W/ Pay]]-Table16[[#This Row],[Absence Undertime W/O Pay]])</f>
        <v>0</v>
      </c>
    </row>
    <row r="418" spans="1:12" x14ac:dyDescent="0.25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IF(ISBLANK(Table16[[#This Row],[EARNED]]),"",Table16[[#This Row],[EARNED]])</f>
        <v/>
      </c>
      <c r="H418" s="39"/>
      <c r="I418" s="9"/>
      <c r="J418" s="11"/>
      <c r="K418" s="20" t="s">
        <v>338</v>
      </c>
      <c r="L418">
        <f>IF(Table16[[#This Row],[Absence Undertime W/O Pay]]=0,Table16[[#This Row],[Absence Undertime W/ Pay]],Table16[[#This Row],[Absence Undertime W/ Pay]]-Table16[[#This Row],[Absence Undertime W/O Pay]])</f>
        <v>1.4710000000000001</v>
      </c>
    </row>
    <row r="419" spans="1:12" x14ac:dyDescent="0.25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IF(ISBLANK(Table16[[#This Row],[EARNED]]),"",Table16[[#This Row],[EARNED]])</f>
        <v>1.25</v>
      </c>
      <c r="H419" s="39">
        <v>1</v>
      </c>
      <c r="I419" s="9"/>
      <c r="J419" s="11"/>
      <c r="K419" s="20"/>
      <c r="L419">
        <f>IF(Table16[[#This Row],[Absence Undertime W/O Pay]]=0,Table16[[#This Row],[Absence Undertime W/ Pay]],Table16[[#This Row],[Absence Undertime W/ Pay]]-Table16[[#This Row],[Absence Undertime W/O Pay]])</f>
        <v>0</v>
      </c>
    </row>
    <row r="420" spans="1:12" x14ac:dyDescent="0.25">
      <c r="A420" s="40"/>
      <c r="B420" s="20" t="s">
        <v>273</v>
      </c>
      <c r="C420" s="13"/>
      <c r="D420" s="39"/>
      <c r="E420" s="9"/>
      <c r="F420" s="20"/>
      <c r="G420" s="13" t="str">
        <f>IF(ISBLANK(Table16[[#This Row],[EARNED]]),"",Table16[[#This Row],[EARNED]])</f>
        <v/>
      </c>
      <c r="H420" s="39"/>
      <c r="I420" s="9"/>
      <c r="J420" s="11"/>
      <c r="K420" s="48">
        <v>44998</v>
      </c>
      <c r="L420">
        <f>IF(Table16[[#This Row],[Absence Undertime W/O Pay]]=0,Table16[[#This Row],[Absence Undertime W/ Pay]],Table16[[#This Row],[Absence Undertime W/ Pay]]-Table16[[#This Row],[Absence Undertime W/O Pay]])</f>
        <v>0</v>
      </c>
    </row>
    <row r="421" spans="1:12" x14ac:dyDescent="0.25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IF(ISBLANK(Table16[[#This Row],[EARNED]]),"",Table16[[#This Row],[EARNED]])</f>
        <v/>
      </c>
      <c r="H421" s="39"/>
      <c r="I421" s="9"/>
      <c r="J421" s="11"/>
      <c r="K421" s="20" t="s">
        <v>339</v>
      </c>
      <c r="L421">
        <f>IF(Table16[[#This Row],[Absence Undertime W/O Pay]]=0,Table16[[#This Row],[Absence Undertime W/ Pay]],Table16[[#This Row],[Absence Undertime W/ Pay]]-Table16[[#This Row],[Absence Undertime W/O Pay]])</f>
        <v>1.046</v>
      </c>
    </row>
    <row r="422" spans="1:12" x14ac:dyDescent="0.25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IF(ISBLANK(Table16[[#This Row],[EARNED]]),"",Table16[[#This Row],[EARNED]])</f>
        <v>1.25</v>
      </c>
      <c r="H422" s="39"/>
      <c r="I422" s="9"/>
      <c r="J422" s="11"/>
      <c r="K422" s="20"/>
      <c r="L422">
        <f>IF(Table16[[#This Row],[Absence Undertime W/O Pay]]=0,Table16[[#This Row],[Absence Undertime W/ Pay]],Table16[[#This Row],[Absence Undertime W/ Pay]]-Table16[[#This Row],[Absence Undertime W/O Pay]])</f>
        <v>0.81499999999999995</v>
      </c>
    </row>
    <row r="423" spans="1:12" x14ac:dyDescent="0.25">
      <c r="A423" s="40">
        <v>41030</v>
      </c>
      <c r="B423" s="20" t="s">
        <v>241</v>
      </c>
      <c r="C423" s="13">
        <v>1.25</v>
      </c>
      <c r="D423" s="39">
        <v>2</v>
      </c>
      <c r="E423" s="9"/>
      <c r="F423" s="20">
        <v>1.361</v>
      </c>
      <c r="G423" s="13">
        <f>IF(ISBLANK(Table16[[#This Row],[EARNED]]),"",Table16[[#This Row],[EARNED]])</f>
        <v>1.25</v>
      </c>
      <c r="H423" s="39"/>
      <c r="I423" s="9"/>
      <c r="J423" s="11"/>
      <c r="K423" s="20" t="s">
        <v>266</v>
      </c>
      <c r="L423">
        <f>IF(Table16[[#This Row],[Absence Undertime W/O Pay]]=0,Table16[[#This Row],[Absence Undertime W/ Pay]],Table16[[#This Row],[Absence Undertime W/ Pay]]-Table16[[#This Row],[Absence Undertime W/O Pay]])</f>
        <v>0.63900000000000001</v>
      </c>
    </row>
    <row r="424" spans="1:12" x14ac:dyDescent="0.25">
      <c r="A424" s="40"/>
      <c r="B424" s="20" t="s">
        <v>70</v>
      </c>
      <c r="C424" s="13"/>
      <c r="D424" s="39"/>
      <c r="E424" s="9"/>
      <c r="F424" s="20"/>
      <c r="G424" s="13" t="str">
        <f>IF(ISBLANK(Table16[[#This Row],[EARNED]]),"",Table16[[#This Row],[EARNED]])</f>
        <v/>
      </c>
      <c r="H424" s="39">
        <v>1</v>
      </c>
      <c r="I424" s="9"/>
      <c r="J424" s="11"/>
      <c r="K424" s="48">
        <v>45071</v>
      </c>
      <c r="L424">
        <f>IF(Table16[[#This Row],[Absence Undertime W/O Pay]]=0,Table16[[#This Row],[Absence Undertime W/ Pay]],Table16[[#This Row],[Absence Undertime W/ Pay]]-Table16[[#This Row],[Absence Undertime W/O Pay]])</f>
        <v>0</v>
      </c>
    </row>
    <row r="425" spans="1:12" x14ac:dyDescent="0.25">
      <c r="A425" s="40"/>
      <c r="B425" s="20" t="s">
        <v>70</v>
      </c>
      <c r="C425" s="13"/>
      <c r="D425" s="39"/>
      <c r="E425" s="9"/>
      <c r="F425" s="20"/>
      <c r="G425" s="13" t="str">
        <f>IF(ISBLANK(Table16[[#This Row],[EARNED]]),"",Table16[[#This Row],[EARNED]])</f>
        <v/>
      </c>
      <c r="H425" s="39">
        <v>1</v>
      </c>
      <c r="I425" s="9"/>
      <c r="J425" s="11"/>
      <c r="K425" s="48">
        <v>45074</v>
      </c>
      <c r="L425">
        <f>IF(Table16[[#This Row],[Absence Undertime W/O Pay]]=0,Table16[[#This Row],[Absence Undertime W/ Pay]],Table16[[#This Row],[Absence Undertime W/ Pay]]-Table16[[#This Row],[Absence Undertime W/O Pay]])</f>
        <v>0</v>
      </c>
    </row>
    <row r="426" spans="1:12" x14ac:dyDescent="0.25">
      <c r="A426" s="40"/>
      <c r="B426" s="20" t="s">
        <v>334</v>
      </c>
      <c r="C426" s="13"/>
      <c r="D426" s="39">
        <v>1.49</v>
      </c>
      <c r="E426" s="9"/>
      <c r="F426" s="20">
        <v>0.24</v>
      </c>
      <c r="G426" s="13" t="str">
        <f>IF(ISBLANK(Table16[[#This Row],[EARNED]]),"",Table16[[#This Row],[EARNED]])</f>
        <v/>
      </c>
      <c r="H426" s="39"/>
      <c r="I426" s="9"/>
      <c r="J426" s="11"/>
      <c r="K426" s="20"/>
      <c r="L426">
        <f>IF(Table16[[#This Row],[Absence Undertime W/O Pay]]=0,Table16[[#This Row],[Absence Undertime W/ Pay]],Table16[[#This Row],[Absence Undertime W/ Pay]]-Table16[[#This Row],[Absence Undertime W/O Pay]])</f>
        <v>1.25</v>
      </c>
    </row>
    <row r="427" spans="1:12" x14ac:dyDescent="0.25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IF(ISBLANK(Table16[[#This Row],[EARNED]]),"",Table16[[#This Row],[EARNED]])</f>
        <v>1.25</v>
      </c>
      <c r="H427" s="39">
        <v>1</v>
      </c>
      <c r="I427" s="9"/>
      <c r="J427" s="11"/>
      <c r="K427" s="48">
        <v>45090</v>
      </c>
      <c r="L427">
        <f>IF(Table16[[#This Row],[Absence Undertime W/O Pay]]=0,Table16[[#This Row],[Absence Undertime W/ Pay]],Table16[[#This Row],[Absence Undertime W/ Pay]]-Table16[[#This Row],[Absence Undertime W/O Pay]])</f>
        <v>0</v>
      </c>
    </row>
    <row r="428" spans="1:12" x14ac:dyDescent="0.25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IF(ISBLANK(Table16[[#This Row],[EARNED]]),"",Table16[[#This Row],[EARNED]])</f>
        <v/>
      </c>
      <c r="H428" s="39"/>
      <c r="I428" s="9"/>
      <c r="J428" s="11"/>
      <c r="K428" s="20"/>
      <c r="L428">
        <f>IF(Table16[[#This Row],[Absence Undertime W/O Pay]]=0,Table16[[#This Row],[Absence Undertime W/ Pay]],Table16[[#This Row],[Absence Undertime W/ Pay]]-Table16[[#This Row],[Absence Undertime W/O Pay]])</f>
        <v>0.68500000000000005</v>
      </c>
    </row>
    <row r="429" spans="1:12" x14ac:dyDescent="0.25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IF(ISBLANK(Table16[[#This Row],[EARNED]]),"",Table16[[#This Row],[EARNED]])</f>
        <v>1.25</v>
      </c>
      <c r="H429" s="39">
        <v>3</v>
      </c>
      <c r="I429" s="9"/>
      <c r="J429" s="11"/>
      <c r="K429" s="20" t="s">
        <v>340</v>
      </c>
      <c r="L429">
        <f>IF(Table16[[#This Row],[Absence Undertime W/O Pay]]=0,Table16[[#This Row],[Absence Undertime W/ Pay]],Table16[[#This Row],[Absence Undertime W/ Pay]]-Table16[[#This Row],[Absence Undertime W/O Pay]])</f>
        <v>0</v>
      </c>
    </row>
    <row r="430" spans="1:12" x14ac:dyDescent="0.25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IF(ISBLANK(Table16[[#This Row],[EARNED]]),"",Table16[[#This Row],[EARNED]])</f>
        <v/>
      </c>
      <c r="H430" s="39"/>
      <c r="I430" s="9"/>
      <c r="J430" s="11"/>
      <c r="K430" s="20"/>
      <c r="L430">
        <f>IF(Table16[[#This Row],[Absence Undertime W/O Pay]]=0,Table16[[#This Row],[Absence Undertime W/ Pay]],Table16[[#This Row],[Absence Undertime W/ Pay]]-Table16[[#This Row],[Absence Undertime W/O Pay]])</f>
        <v>0.89400000000000002</v>
      </c>
    </row>
    <row r="431" spans="1:12" x14ac:dyDescent="0.25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IF(ISBLANK(Table16[[#This Row],[EARNED]]),"",Table16[[#This Row],[EARNED]])</f>
        <v>1.25</v>
      </c>
      <c r="H431" s="39"/>
      <c r="I431" s="9"/>
      <c r="J431" s="11"/>
      <c r="K431" s="20"/>
      <c r="L431">
        <f>IF(Table16[[#This Row],[Absence Undertime W/O Pay]]=0,Table16[[#This Row],[Absence Undertime W/ Pay]],Table16[[#This Row],[Absence Undertime W/ Pay]]-Table16[[#This Row],[Absence Undertime W/O Pay]])</f>
        <v>0.877</v>
      </c>
    </row>
    <row r="432" spans="1:12" x14ac:dyDescent="0.25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IF(ISBLANK(Table16[[#This Row],[EARNED]]),"",Table16[[#This Row],[EARNED]])</f>
        <v>1.25</v>
      </c>
      <c r="H432" s="39"/>
      <c r="I432" s="9"/>
      <c r="J432" s="11"/>
      <c r="K432" s="20"/>
      <c r="L432">
        <f>IF(Table16[[#This Row],[Absence Undertime W/O Pay]]=0,Table16[[#This Row],[Absence Undertime W/ Pay]],Table16[[#This Row],[Absence Undertime W/ Pay]]-Table16[[#This Row],[Absence Undertime W/O Pay]])</f>
        <v>1.633</v>
      </c>
    </row>
    <row r="433" spans="1:12" x14ac:dyDescent="0.25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IF(ISBLANK(Table16[[#This Row],[EARNED]]),"",Table16[[#This Row],[EARNED]])</f>
        <v>1.25</v>
      </c>
      <c r="H433" s="39">
        <v>1</v>
      </c>
      <c r="I433" s="9"/>
      <c r="J433" s="11"/>
      <c r="K433" s="48">
        <v>45208</v>
      </c>
      <c r="L433">
        <f>IF(Table16[[#This Row],[Absence Undertime W/O Pay]]=0,Table16[[#This Row],[Absence Undertime W/ Pay]],Table16[[#This Row],[Absence Undertime W/ Pay]]-Table16[[#This Row],[Absence Undertime W/O Pay]])</f>
        <v>0</v>
      </c>
    </row>
    <row r="434" spans="1:12" x14ac:dyDescent="0.25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IF(ISBLANK(Table16[[#This Row],[EARNED]]),"",Table16[[#This Row],[EARNED]])</f>
        <v/>
      </c>
      <c r="H434" s="39"/>
      <c r="I434" s="9"/>
      <c r="J434" s="11"/>
      <c r="K434" s="20"/>
      <c r="L434">
        <f>IF(Table16[[#This Row],[Absence Undertime W/O Pay]]=0,Table16[[#This Row],[Absence Undertime W/ Pay]],Table16[[#This Row],[Absence Undertime W/ Pay]]-Table16[[#This Row],[Absence Undertime W/O Pay]])</f>
        <v>1.756</v>
      </c>
    </row>
    <row r="435" spans="1:12" x14ac:dyDescent="0.25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IF(ISBLANK(Table16[[#This Row],[EARNED]]),"",Table16[[#This Row],[EARNED]])</f>
        <v>1.25</v>
      </c>
      <c r="H435" s="39">
        <v>1</v>
      </c>
      <c r="I435" s="9"/>
      <c r="J435" s="11"/>
      <c r="K435" s="48">
        <v>45244</v>
      </c>
      <c r="L435">
        <f>IF(Table16[[#This Row],[Absence Undertime W/O Pay]]=0,Table16[[#This Row],[Absence Undertime W/ Pay]],Table16[[#This Row],[Absence Undertime W/ Pay]]-Table16[[#This Row],[Absence Undertime W/O Pay]])</f>
        <v>0</v>
      </c>
    </row>
    <row r="436" spans="1:12" x14ac:dyDescent="0.25">
      <c r="A436" s="40"/>
      <c r="B436" s="20" t="s">
        <v>343</v>
      </c>
      <c r="C436" s="13"/>
      <c r="D436" s="39">
        <v>1.742</v>
      </c>
      <c r="E436" s="9"/>
      <c r="F436" s="20">
        <v>8.6999999999999994E-2</v>
      </c>
      <c r="G436" s="13" t="str">
        <f>IF(ISBLANK(Table16[[#This Row],[EARNED]]),"",Table16[[#This Row],[EARNED]])</f>
        <v/>
      </c>
      <c r="H436" s="39"/>
      <c r="I436" s="9"/>
      <c r="J436" s="11"/>
      <c r="K436" s="20"/>
      <c r="L436">
        <f>IF(Table16[[#This Row],[Absence Undertime W/O Pay]]=0,Table16[[#This Row],[Absence Undertime W/ Pay]],Table16[[#This Row],[Absence Undertime W/ Pay]]-Table16[[#This Row],[Absence Undertime W/O Pay]])</f>
        <v>1.655</v>
      </c>
    </row>
    <row r="437" spans="1:12" x14ac:dyDescent="0.25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IF(ISBLANK(Table16[[#This Row],[EARNED]]),"",Table16[[#This Row],[EARNED]])</f>
        <v>1.25</v>
      </c>
      <c r="H437" s="39"/>
      <c r="I437" s="9"/>
      <c r="J437" s="11"/>
      <c r="K437" s="20"/>
      <c r="L437">
        <f>IF(Table16[[#This Row],[Absence Undertime W/O Pay]]=0,Table16[[#This Row],[Absence Undertime W/ Pay]],Table16[[#This Row],[Absence Undertime W/ Pay]]-Table16[[#This Row],[Absence Undertime W/O Pay]])</f>
        <v>1.085</v>
      </c>
    </row>
    <row r="438" spans="1:12" x14ac:dyDescent="0.25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IF(ISBLANK(Table16[[#This Row],[EARNED]]),"",Table16[[#This Row],[EARNED]])</f>
        <v/>
      </c>
      <c r="H438" s="39"/>
      <c r="I438" s="34" t="s">
        <v>32</v>
      </c>
      <c r="J438" s="11"/>
      <c r="K438" s="20"/>
      <c r="L438">
        <f>IF(Table16[[#This Row],[Absence Undertime W/O Pay]]=0,Table16[[#This Row],[Absence Undertime W/ Pay]],Table16[[#This Row],[Absence Undertime W/ Pay]]-Table16[[#This Row],[Absence Undertime W/O Pay]])</f>
        <v>0</v>
      </c>
    </row>
    <row r="439" spans="1:12" x14ac:dyDescent="0.25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IF(ISBLANK(Table16[[#This Row],[EARNED]]),"",Table16[[#This Row],[EARNED]])</f>
        <v>1.25</v>
      </c>
      <c r="H439" s="39"/>
      <c r="I439" s="9"/>
      <c r="J439" s="11"/>
      <c r="K439" s="20" t="s">
        <v>348</v>
      </c>
      <c r="L439">
        <f>IF(Table16[[#This Row],[Absence Undertime W/O Pay]]=0,Table16[[#This Row],[Absence Undertime W/ Pay]],Table16[[#This Row],[Absence Undertime W/ Pay]]-Table16[[#This Row],[Absence Undertime W/O Pay]])</f>
        <v>0</v>
      </c>
    </row>
    <row r="440" spans="1:12" x14ac:dyDescent="0.25">
      <c r="A440" s="40"/>
      <c r="B440" s="20" t="s">
        <v>70</v>
      </c>
      <c r="C440" s="13"/>
      <c r="D440" s="39"/>
      <c r="E440" s="9"/>
      <c r="F440" s="20"/>
      <c r="G440" s="13" t="str">
        <f>IF(ISBLANK(Table16[[#This Row],[EARNED]]),"",Table16[[#This Row],[EARNED]])</f>
        <v/>
      </c>
      <c r="H440" s="39">
        <v>1</v>
      </c>
      <c r="I440" s="9"/>
      <c r="J440" s="11"/>
      <c r="K440" s="48">
        <v>44949</v>
      </c>
      <c r="L440">
        <f>IF(Table16[[#This Row],[Absence Undertime W/O Pay]]=0,Table16[[#This Row],[Absence Undertime W/ Pay]],Table16[[#This Row],[Absence Undertime W/ Pay]]-Table16[[#This Row],[Absence Undertime W/O Pay]])</f>
        <v>0</v>
      </c>
    </row>
    <row r="441" spans="1:12" x14ac:dyDescent="0.25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IF(ISBLANK(Table16[[#This Row],[EARNED]]),"",Table16[[#This Row],[EARNED]])</f>
        <v/>
      </c>
      <c r="H441" s="39"/>
      <c r="I441" s="9"/>
      <c r="J441" s="11"/>
      <c r="K441" s="20"/>
      <c r="L441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442" spans="1:12" x14ac:dyDescent="0.25">
      <c r="A442" s="40">
        <v>41306</v>
      </c>
      <c r="B442" s="20" t="s">
        <v>241</v>
      </c>
      <c r="C442" s="13">
        <v>1.25</v>
      </c>
      <c r="D442" s="39">
        <v>1.5</v>
      </c>
      <c r="E442" s="9"/>
      <c r="F442" s="20">
        <v>0.5</v>
      </c>
      <c r="G442" s="13">
        <f>IF(ISBLANK(Table16[[#This Row],[EARNED]]),"",Table16[[#This Row],[EARNED]])</f>
        <v>1.25</v>
      </c>
      <c r="H442" s="39"/>
      <c r="I442" s="9"/>
      <c r="J442" s="11"/>
      <c r="K442" s="20" t="s">
        <v>349</v>
      </c>
      <c r="L442">
        <f>IF(Table16[[#This Row],[Absence Undertime W/O Pay]]=0,Table16[[#This Row],[Absence Undertime W/ Pay]],Table16[[#This Row],[Absence Undertime W/ Pay]]-Table16[[#This Row],[Absence Undertime W/O Pay]])</f>
        <v>1</v>
      </c>
    </row>
    <row r="443" spans="1:12" x14ac:dyDescent="0.25">
      <c r="A443" s="40"/>
      <c r="B443" s="20" t="s">
        <v>64</v>
      </c>
      <c r="C443" s="13"/>
      <c r="D443" s="39"/>
      <c r="E443" s="9"/>
      <c r="F443" s="20"/>
      <c r="G443" s="13" t="str">
        <f>IF(ISBLANK(Table16[[#This Row],[EARNED]]),"",Table16[[#This Row],[EARNED]])</f>
        <v/>
      </c>
      <c r="H443" s="39">
        <v>2</v>
      </c>
      <c r="I443" s="9"/>
      <c r="J443" s="11"/>
      <c r="K443" s="20" t="s">
        <v>350</v>
      </c>
      <c r="L443">
        <f>IF(Table16[[#This Row],[Absence Undertime W/O Pay]]=0,Table16[[#This Row],[Absence Undertime W/ Pay]],Table16[[#This Row],[Absence Undertime W/ Pay]]-Table16[[#This Row],[Absence Undertime W/O Pay]])</f>
        <v>0</v>
      </c>
    </row>
    <row r="444" spans="1:12" x14ac:dyDescent="0.25">
      <c r="A444" s="40"/>
      <c r="B444" s="20" t="s">
        <v>273</v>
      </c>
      <c r="C444" s="13"/>
      <c r="D444" s="39"/>
      <c r="E444" s="9"/>
      <c r="F444" s="20"/>
      <c r="G444" s="13" t="str">
        <f>IF(ISBLANK(Table16[[#This Row],[EARNED]]),"",Table16[[#This Row],[EARNED]])</f>
        <v/>
      </c>
      <c r="H444" s="39"/>
      <c r="I444" s="9"/>
      <c r="J444" s="11"/>
      <c r="K444" s="20" t="s">
        <v>351</v>
      </c>
      <c r="L444">
        <f>IF(Table16[[#This Row],[Absence Undertime W/O Pay]]=0,Table16[[#This Row],[Absence Undertime W/ Pay]],Table16[[#This Row],[Absence Undertime W/ Pay]]-Table16[[#This Row],[Absence Undertime W/O Pay]])</f>
        <v>0</v>
      </c>
    </row>
    <row r="445" spans="1:12" x14ac:dyDescent="0.25">
      <c r="A445" s="40"/>
      <c r="B445" s="20" t="s">
        <v>64</v>
      </c>
      <c r="C445" s="13"/>
      <c r="D445" s="39"/>
      <c r="E445" s="9"/>
      <c r="F445" s="20"/>
      <c r="G445" s="13" t="str">
        <f>IF(ISBLANK(Table16[[#This Row],[EARNED]]),"",Table16[[#This Row],[EARNED]])</f>
        <v/>
      </c>
      <c r="H445" s="39">
        <v>2</v>
      </c>
      <c r="I445" s="9"/>
      <c r="J445" s="11"/>
      <c r="K445" s="20" t="s">
        <v>106</v>
      </c>
      <c r="L445">
        <f>IF(Table16[[#This Row],[Absence Undertime W/O Pay]]=0,Table16[[#This Row],[Absence Undertime W/ Pay]],Table16[[#This Row],[Absence Undertime W/ Pay]]-Table16[[#This Row],[Absence Undertime W/O Pay]])</f>
        <v>0</v>
      </c>
    </row>
    <row r="446" spans="1:12" x14ac:dyDescent="0.25">
      <c r="A446" s="40"/>
      <c r="B446" s="20" t="s">
        <v>345</v>
      </c>
      <c r="C446" s="13"/>
      <c r="D446" s="39">
        <v>2.7919999999999998</v>
      </c>
      <c r="E446" s="9"/>
      <c r="F446" s="20">
        <v>1.542</v>
      </c>
      <c r="G446" s="13" t="str">
        <f>IF(ISBLANK(Table16[[#This Row],[EARNED]]),"",Table16[[#This Row],[EARNED]])</f>
        <v/>
      </c>
      <c r="H446" s="39"/>
      <c r="I446" s="9"/>
      <c r="J446" s="11"/>
      <c r="K446" s="20"/>
      <c r="L44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447" spans="1:12" x14ac:dyDescent="0.25">
      <c r="A447" s="40">
        <v>41334</v>
      </c>
      <c r="B447" s="20" t="s">
        <v>346</v>
      </c>
      <c r="C447" s="13">
        <v>1.25</v>
      </c>
      <c r="D447" s="39">
        <v>2.5350000000000001</v>
      </c>
      <c r="E447" s="9"/>
      <c r="F447" s="20">
        <v>1.2849999999999999</v>
      </c>
      <c r="G447" s="13">
        <f>IF(ISBLANK(Table16[[#This Row],[EARNED]]),"",Table16[[#This Row],[EARNED]])</f>
        <v>1.25</v>
      </c>
      <c r="H447" s="39"/>
      <c r="I447" s="9"/>
      <c r="J447" s="11"/>
      <c r="K447" s="20"/>
      <c r="L44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448" spans="1:12" x14ac:dyDescent="0.25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IF(ISBLANK(Table16[[#This Row],[EARNED]]),"",Table16[[#This Row],[EARNED]])</f>
        <v>1.25</v>
      </c>
      <c r="H448" s="39">
        <v>1</v>
      </c>
      <c r="I448" s="9"/>
      <c r="J448" s="11"/>
      <c r="K448" s="48">
        <v>45024</v>
      </c>
      <c r="L448">
        <f>IF(Table16[[#This Row],[Absence Undertime W/O Pay]]=0,Table16[[#This Row],[Absence Undertime W/ Pay]],Table16[[#This Row],[Absence Undertime W/ Pay]]-Table16[[#This Row],[Absence Undertime W/O Pay]])</f>
        <v>0</v>
      </c>
    </row>
    <row r="449" spans="1:12" x14ac:dyDescent="0.25">
      <c r="A449" s="40"/>
      <c r="B449" s="20" t="s">
        <v>347</v>
      </c>
      <c r="C449" s="13"/>
      <c r="D449" s="39">
        <v>2.25</v>
      </c>
      <c r="E449" s="9"/>
      <c r="F449" s="20">
        <v>1</v>
      </c>
      <c r="G449" s="13" t="str">
        <f>IF(ISBLANK(Table16[[#This Row],[EARNED]]),"",Table16[[#This Row],[EARNED]])</f>
        <v/>
      </c>
      <c r="H449" s="39"/>
      <c r="I449" s="9"/>
      <c r="J449" s="11"/>
      <c r="K449" s="20"/>
      <c r="L449">
        <f>IF(Table16[[#This Row],[Absence Undertime W/O Pay]]=0,Table16[[#This Row],[Absence Undertime W/ Pay]],Table16[[#This Row],[Absence Undertime W/ Pay]]-Table16[[#This Row],[Absence Undertime W/O Pay]])</f>
        <v>1.25</v>
      </c>
    </row>
    <row r="450" spans="1:12" x14ac:dyDescent="0.25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IF(ISBLANK(Table16[[#This Row],[EARNED]]),"",Table16[[#This Row],[EARNED]])</f>
        <v>1.25</v>
      </c>
      <c r="H450" s="39"/>
      <c r="I450" s="9"/>
      <c r="J450" s="11"/>
      <c r="K450" s="20" t="s">
        <v>149</v>
      </c>
      <c r="L450">
        <f>IF(Table16[[#This Row],[Absence Undertime W/O Pay]]=0,Table16[[#This Row],[Absence Undertime W/ Pay]],Table16[[#This Row],[Absence Undertime W/ Pay]]-Table16[[#This Row],[Absence Undertime W/O Pay]])</f>
        <v>-3</v>
      </c>
    </row>
    <row r="451" spans="1:12" x14ac:dyDescent="0.25">
      <c r="A451" s="40"/>
      <c r="B451" s="20" t="s">
        <v>70</v>
      </c>
      <c r="C451" s="13"/>
      <c r="D451" s="39"/>
      <c r="E451" s="9"/>
      <c r="F451" s="20"/>
      <c r="G451" s="13" t="str">
        <f>IF(ISBLANK(Table16[[#This Row],[EARNED]]),"",Table16[[#This Row],[EARNED]])</f>
        <v/>
      </c>
      <c r="H451" s="39">
        <v>1</v>
      </c>
      <c r="I451" s="9"/>
      <c r="J451" s="11"/>
      <c r="K451" s="48">
        <v>45073</v>
      </c>
      <c r="L451">
        <f>IF(Table16[[#This Row],[Absence Undertime W/O Pay]]=0,Table16[[#This Row],[Absence Undertime W/ Pay]],Table16[[#This Row],[Absence Undertime W/ Pay]]-Table16[[#This Row],[Absence Undertime W/O Pay]])</f>
        <v>0</v>
      </c>
    </row>
    <row r="452" spans="1:12" x14ac:dyDescent="0.25">
      <c r="A452" s="40"/>
      <c r="B452" s="20" t="s">
        <v>352</v>
      </c>
      <c r="C452" s="13"/>
      <c r="D452" s="39">
        <v>1.367</v>
      </c>
      <c r="E452" s="9"/>
      <c r="F452" s="20">
        <v>0.11700000000000001</v>
      </c>
      <c r="G452" s="13" t="str">
        <f>IF(ISBLANK(Table16[[#This Row],[EARNED]]),"",Table16[[#This Row],[EARNED]])</f>
        <v/>
      </c>
      <c r="H452" s="39"/>
      <c r="I452" s="9"/>
      <c r="J452" s="11"/>
      <c r="K452" s="20"/>
      <c r="L452">
        <f>IF(Table16[[#This Row],[Absence Undertime W/O Pay]]=0,Table16[[#This Row],[Absence Undertime W/ Pay]],Table16[[#This Row],[Absence Undertime W/ Pay]]-Table16[[#This Row],[Absence Undertime W/O Pay]])</f>
        <v>1.25</v>
      </c>
    </row>
    <row r="453" spans="1:12" x14ac:dyDescent="0.25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IF(ISBLANK(Table16[[#This Row],[EARNED]]),"",Table16[[#This Row],[EARNED]])</f>
        <v>1.25</v>
      </c>
      <c r="H453" s="39"/>
      <c r="I453" s="9"/>
      <c r="J453" s="11"/>
      <c r="K453" s="20"/>
      <c r="L453">
        <f>IF(Table16[[#This Row],[Absence Undertime W/O Pay]]=0,Table16[[#This Row],[Absence Undertime W/ Pay]],Table16[[#This Row],[Absence Undertime W/ Pay]]-Table16[[#This Row],[Absence Undertime W/O Pay]])</f>
        <v>4.2000000000000003E-2</v>
      </c>
    </row>
    <row r="454" spans="1:12" x14ac:dyDescent="0.25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IF(ISBLANK(Table16[[#This Row],[EARNED]]),"",Table16[[#This Row],[EARNED]])</f>
        <v>1.25</v>
      </c>
      <c r="H454" s="39">
        <v>1</v>
      </c>
      <c r="I454" s="9"/>
      <c r="J454" s="11"/>
      <c r="K454" s="48">
        <v>45118</v>
      </c>
      <c r="L454">
        <f>IF(Table16[[#This Row],[Absence Undertime W/O Pay]]=0,Table16[[#This Row],[Absence Undertime W/ Pay]],Table16[[#This Row],[Absence Undertime W/ Pay]]-Table16[[#This Row],[Absence Undertime W/O Pay]])</f>
        <v>0</v>
      </c>
    </row>
    <row r="455" spans="1:12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IF(ISBLANK(Table16[[#This Row],[EARNED]]),"",Table16[[#This Row],[EARNED]])</f>
        <v/>
      </c>
      <c r="H455" s="39">
        <v>2</v>
      </c>
      <c r="I455" s="9"/>
      <c r="J455" s="11"/>
      <c r="K455" s="20" t="s">
        <v>360</v>
      </c>
      <c r="L455">
        <f>IF(Table16[[#This Row],[Absence Undertime W/O Pay]]=0,Table16[[#This Row],[Absence Undertime W/ Pay]],Table16[[#This Row],[Absence Undertime W/ Pay]]-Table16[[#This Row],[Absence Undertime W/O Pay]])</f>
        <v>0</v>
      </c>
    </row>
    <row r="456" spans="1:12" x14ac:dyDescent="0.25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IF(ISBLANK(Table16[[#This Row],[EARNED]]),"",Table16[[#This Row],[EARNED]])</f>
        <v/>
      </c>
      <c r="H456" s="39"/>
      <c r="I456" s="9"/>
      <c r="J456" s="11"/>
      <c r="K456" s="20"/>
      <c r="L456">
        <f>IF(Table16[[#This Row],[Absence Undertime W/O Pay]]=0,Table16[[#This Row],[Absence Undertime W/ Pay]],Table16[[#This Row],[Absence Undertime W/ Pay]]-Table16[[#This Row],[Absence Undertime W/O Pay]])</f>
        <v>0.998</v>
      </c>
    </row>
    <row r="457" spans="1:12" x14ac:dyDescent="0.25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IF(ISBLANK(Table16[[#This Row],[EARNED]]),"",Table16[[#This Row],[EARNED]])</f>
        <v>1.25</v>
      </c>
      <c r="H457" s="39"/>
      <c r="I457" s="9"/>
      <c r="J457" s="11"/>
      <c r="K457" s="20"/>
      <c r="L457">
        <f>IF(Table16[[#This Row],[Absence Undertime W/O Pay]]=0,Table16[[#This Row],[Absence Undertime W/ Pay]],Table16[[#This Row],[Absence Undertime W/ Pay]]-Table16[[#This Row],[Absence Undertime W/O Pay]])</f>
        <v>3.742</v>
      </c>
    </row>
    <row r="458" spans="1:12" x14ac:dyDescent="0.25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IF(ISBLANK(Table16[[#This Row],[EARNED]]),"",Table16[[#This Row],[EARNED]])</f>
        <v>1.25</v>
      </c>
      <c r="H458" s="39">
        <v>2</v>
      </c>
      <c r="I458" s="9"/>
      <c r="J458" s="11"/>
      <c r="K458" s="20" t="s">
        <v>361</v>
      </c>
      <c r="L458">
        <f>IF(Table16[[#This Row],[Absence Undertime W/O Pay]]=0,Table16[[#This Row],[Absence Undertime W/ Pay]],Table16[[#This Row],[Absence Undertime W/ Pay]]-Table16[[#This Row],[Absence Undertime W/O Pay]])</f>
        <v>0</v>
      </c>
    </row>
    <row r="459" spans="1:12" x14ac:dyDescent="0.25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IF(ISBLANK(Table16[[#This Row],[EARNED]]),"",Table16[[#This Row],[EARNED]])</f>
        <v/>
      </c>
      <c r="H459" s="39"/>
      <c r="I459" s="9"/>
      <c r="J459" s="11"/>
      <c r="K459" s="20"/>
      <c r="L459">
        <f>IF(Table16[[#This Row],[Absence Undertime W/O Pay]]=0,Table16[[#This Row],[Absence Undertime W/ Pay]],Table16[[#This Row],[Absence Undertime W/ Pay]]-Table16[[#This Row],[Absence Undertime W/O Pay]])</f>
        <v>3.4079999999999999</v>
      </c>
    </row>
    <row r="460" spans="1:12" x14ac:dyDescent="0.25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IF(ISBLANK(Table16[[#This Row],[EARNED]]),"",Table16[[#This Row],[EARNED]])</f>
        <v>1.25</v>
      </c>
      <c r="H460" s="39"/>
      <c r="I460" s="9"/>
      <c r="J460" s="11"/>
      <c r="K460" s="20"/>
      <c r="L460">
        <f>IF(Table16[[#This Row],[Absence Undertime W/O Pay]]=0,Table16[[#This Row],[Absence Undertime W/ Pay]],Table16[[#This Row],[Absence Undertime W/ Pay]]-Table16[[#This Row],[Absence Undertime W/O Pay]])</f>
        <v>3.0419999999999998</v>
      </c>
    </row>
    <row r="461" spans="1:12" x14ac:dyDescent="0.25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IF(ISBLANK(Table16[[#This Row],[EARNED]]),"",Table16[[#This Row],[EARNED]])</f>
        <v>1.25</v>
      </c>
      <c r="H461" s="39"/>
      <c r="I461" s="9"/>
      <c r="J461" s="11"/>
      <c r="K461" s="20"/>
      <c r="L461">
        <f>IF(Table16[[#This Row],[Absence Undertime W/O Pay]]=0,Table16[[#This Row],[Absence Undertime W/ Pay]],Table16[[#This Row],[Absence Undertime W/ Pay]]-Table16[[#This Row],[Absence Undertime W/O Pay]])</f>
        <v>0.76900000000000002</v>
      </c>
    </row>
    <row r="462" spans="1:12" x14ac:dyDescent="0.25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IF(ISBLANK(Table16[[#This Row],[EARNED]]),"",Table16[[#This Row],[EARNED]])</f>
        <v>1.25</v>
      </c>
      <c r="H462" s="39">
        <v>1</v>
      </c>
      <c r="I462" s="9"/>
      <c r="J462" s="11"/>
      <c r="K462" s="48">
        <v>45266</v>
      </c>
      <c r="L462">
        <f>IF(Table16[[#This Row],[Absence Undertime W/O Pay]]=0,Table16[[#This Row],[Absence Undertime W/ Pay]],Table16[[#This Row],[Absence Undertime W/ Pay]]-Table16[[#This Row],[Absence Undertime W/O Pay]])</f>
        <v>0</v>
      </c>
    </row>
    <row r="463" spans="1:12" x14ac:dyDescent="0.25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IF(ISBLANK(Table16[[#This Row],[EARNED]]),"",Table16[[#This Row],[EARNED]])</f>
        <v/>
      </c>
      <c r="H463" s="39"/>
      <c r="I463" s="9"/>
      <c r="J463" s="11"/>
      <c r="K463" s="20"/>
      <c r="L463">
        <f>IF(Table16[[#This Row],[Absence Undertime W/O Pay]]=0,Table16[[#This Row],[Absence Undertime W/ Pay]],Table16[[#This Row],[Absence Undertime W/ Pay]]-Table16[[#This Row],[Absence Undertime W/O Pay]])</f>
        <v>2.3959999999999999</v>
      </c>
    </row>
    <row r="464" spans="1:12" x14ac:dyDescent="0.25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IF(ISBLANK(Table16[[#This Row],[EARNED]]),"",Table16[[#This Row],[EARNED]])</f>
        <v/>
      </c>
      <c r="H464" s="39"/>
      <c r="I464" s="34" t="s">
        <v>32</v>
      </c>
      <c r="J464" s="11"/>
      <c r="K464" s="20"/>
      <c r="L464">
        <f>IF(Table16[[#This Row],[Absence Undertime W/O Pay]]=0,Table16[[#This Row],[Absence Undertime W/ Pay]],Table16[[#This Row],[Absence Undertime W/ Pay]]-Table16[[#This Row],[Absence Undertime W/O Pay]])</f>
        <v>0</v>
      </c>
    </row>
    <row r="465" spans="1:12" x14ac:dyDescent="0.25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IF(ISBLANK(Table16[[#This Row],[EARNED]]),"",Table16[[#This Row],[EARNED]])</f>
        <v>1.25</v>
      </c>
      <c r="H465" s="39">
        <v>3</v>
      </c>
      <c r="I465" s="9"/>
      <c r="J465" s="11"/>
      <c r="K465" s="20"/>
      <c r="L465">
        <f>IF(Table16[[#This Row],[Absence Undertime W/O Pay]]=0,Table16[[#This Row],[Absence Undertime W/ Pay]],Table16[[#This Row],[Absence Undertime W/ Pay]]-Table16[[#This Row],[Absence Undertime W/O Pay]])</f>
        <v>0</v>
      </c>
    </row>
    <row r="466" spans="1:12" x14ac:dyDescent="0.25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IF(ISBLANK(Table16[[#This Row],[EARNED]]),"",Table16[[#This Row],[EARNED]])</f>
        <v/>
      </c>
      <c r="H466" s="39"/>
      <c r="I466" s="9"/>
      <c r="J466" s="11"/>
      <c r="K466" s="20"/>
      <c r="L466">
        <f>IF(Table16[[#This Row],[Absence Undertime W/O Pay]]=0,Table16[[#This Row],[Absence Undertime W/ Pay]],Table16[[#This Row],[Absence Undertime W/ Pay]]-Table16[[#This Row],[Absence Undertime W/O Pay]])</f>
        <v>1.202</v>
      </c>
    </row>
    <row r="467" spans="1:12" x14ac:dyDescent="0.25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IF(ISBLANK(Table16[[#This Row],[EARNED]]),"",Table16[[#This Row],[EARNED]])</f>
        <v>1.25</v>
      </c>
      <c r="H467" s="39">
        <v>1</v>
      </c>
      <c r="I467" s="9"/>
      <c r="J467" s="11"/>
      <c r="K467" s="20"/>
      <c r="L467">
        <f>IF(Table16[[#This Row],[Absence Undertime W/O Pay]]=0,Table16[[#This Row],[Absence Undertime W/ Pay]],Table16[[#This Row],[Absence Undertime W/ Pay]]-Table16[[#This Row],[Absence Undertime W/O Pay]])</f>
        <v>0</v>
      </c>
    </row>
    <row r="468" spans="1:12" x14ac:dyDescent="0.25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IF(ISBLANK(Table16[[#This Row],[EARNED]]),"",Table16[[#This Row],[EARNED]])</f>
        <v/>
      </c>
      <c r="H468" s="39"/>
      <c r="I468" s="9"/>
      <c r="J468" s="11"/>
      <c r="K468" s="20"/>
      <c r="L468">
        <f>IF(Table16[[#This Row],[Absence Undertime W/O Pay]]=0,Table16[[#This Row],[Absence Undertime W/ Pay]],Table16[[#This Row],[Absence Undertime W/ Pay]]-Table16[[#This Row],[Absence Undertime W/O Pay]])</f>
        <v>1.627</v>
      </c>
    </row>
    <row r="469" spans="1:12" x14ac:dyDescent="0.25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IF(ISBLANK(Table16[[#This Row],[EARNED]]),"",Table16[[#This Row],[EARNED]])</f>
        <v>1.25</v>
      </c>
      <c r="H469" s="39">
        <v>2</v>
      </c>
      <c r="I469" s="9"/>
      <c r="J469" s="11"/>
      <c r="K469" s="20"/>
      <c r="L469">
        <f>IF(Table16[[#This Row],[Absence Undertime W/O Pay]]=0,Table16[[#This Row],[Absence Undertime W/ Pay]],Table16[[#This Row],[Absence Undertime W/ Pay]]-Table16[[#This Row],[Absence Undertime W/O Pay]])</f>
        <v>0</v>
      </c>
    </row>
    <row r="470" spans="1:12" x14ac:dyDescent="0.25">
      <c r="A470" s="40"/>
      <c r="B470" s="20" t="s">
        <v>70</v>
      </c>
      <c r="C470" s="13"/>
      <c r="D470" s="39"/>
      <c r="E470" s="9"/>
      <c r="F470" s="20"/>
      <c r="G470" s="13" t="str">
        <f>IF(ISBLANK(Table16[[#This Row],[EARNED]]),"",Table16[[#This Row],[EARNED]])</f>
        <v/>
      </c>
      <c r="H470" s="39">
        <v>1</v>
      </c>
      <c r="I470" s="9"/>
      <c r="J470" s="11"/>
      <c r="K470" s="20"/>
      <c r="L470">
        <f>IF(Table16[[#This Row],[Absence Undertime W/O Pay]]=0,Table16[[#This Row],[Absence Undertime W/ Pay]],Table16[[#This Row],[Absence Undertime W/ Pay]]-Table16[[#This Row],[Absence Undertime W/O Pay]])</f>
        <v>0</v>
      </c>
    </row>
    <row r="471" spans="1:12" x14ac:dyDescent="0.25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IF(ISBLANK(Table16[[#This Row],[EARNED]]),"",Table16[[#This Row],[EARNED]])</f>
        <v/>
      </c>
      <c r="H471" s="39"/>
      <c r="I471" s="9"/>
      <c r="J471" s="11"/>
      <c r="K471" s="20"/>
      <c r="L471">
        <f>IF(Table16[[#This Row],[Absence Undertime W/O Pay]]=0,Table16[[#This Row],[Absence Undertime W/ Pay]],Table16[[#This Row],[Absence Undertime W/ Pay]]-Table16[[#This Row],[Absence Undertime W/O Pay]])</f>
        <v>0.81899999999999995</v>
      </c>
    </row>
    <row r="472" spans="1:12" x14ac:dyDescent="0.25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IF(ISBLANK(Table16[[#This Row],[EARNED]]),"",Table16[[#This Row],[EARNED]])</f>
        <v>1.25</v>
      </c>
      <c r="H472" s="39"/>
      <c r="I472" s="9"/>
      <c r="J472" s="11"/>
      <c r="K472" s="48">
        <v>45019</v>
      </c>
      <c r="L472">
        <f>IF(Table16[[#This Row],[Absence Undertime W/O Pay]]=0,Table16[[#This Row],[Absence Undertime W/ Pay]],Table16[[#This Row],[Absence Undertime W/ Pay]]-Table16[[#This Row],[Absence Undertime W/O Pay]])</f>
        <v>0</v>
      </c>
    </row>
    <row r="473" spans="1:12" x14ac:dyDescent="0.25">
      <c r="A473" s="40"/>
      <c r="B473" s="20" t="s">
        <v>70</v>
      </c>
      <c r="C473" s="13"/>
      <c r="D473" s="39"/>
      <c r="E473" s="9"/>
      <c r="F473" s="20"/>
      <c r="G473" s="13" t="str">
        <f>IF(ISBLANK(Table16[[#This Row],[EARNED]]),"",Table16[[#This Row],[EARNED]])</f>
        <v/>
      </c>
      <c r="H473" s="39">
        <v>1</v>
      </c>
      <c r="I473" s="9"/>
      <c r="J473" s="11"/>
      <c r="K473" s="48">
        <v>45032</v>
      </c>
      <c r="L473">
        <f>IF(Table16[[#This Row],[Absence Undertime W/O Pay]]=0,Table16[[#This Row],[Absence Undertime W/ Pay]],Table16[[#This Row],[Absence Undertime W/ Pay]]-Table16[[#This Row],[Absence Undertime W/O Pay]])</f>
        <v>0</v>
      </c>
    </row>
    <row r="474" spans="1:12" x14ac:dyDescent="0.25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IF(ISBLANK(Table16[[#This Row],[EARNED]]),"",Table16[[#This Row],[EARNED]])</f>
        <v/>
      </c>
      <c r="H474" s="39"/>
      <c r="I474" s="9"/>
      <c r="J474" s="11"/>
      <c r="K474" s="20"/>
      <c r="L474">
        <f>IF(Table16[[#This Row],[Absence Undertime W/O Pay]]=0,Table16[[#This Row],[Absence Undertime W/ Pay]],Table16[[#This Row],[Absence Undertime W/ Pay]]-Table16[[#This Row],[Absence Undertime W/O Pay]])</f>
        <v>1.454</v>
      </c>
    </row>
    <row r="475" spans="1:12" x14ac:dyDescent="0.25">
      <c r="A475" s="40">
        <v>41760</v>
      </c>
      <c r="B475" s="20" t="s">
        <v>373</v>
      </c>
      <c r="C475" s="13">
        <v>1.25</v>
      </c>
      <c r="D475" s="39">
        <v>3</v>
      </c>
      <c r="E475" s="9"/>
      <c r="F475" s="20">
        <v>2.7730000000000001</v>
      </c>
      <c r="G475" s="13">
        <f>IF(ISBLANK(Table16[[#This Row],[EARNED]]),"",Table16[[#This Row],[EARNED]])</f>
        <v>1.25</v>
      </c>
      <c r="H475" s="39"/>
      <c r="I475" s="9"/>
      <c r="J475" s="11"/>
      <c r="K475" s="20" t="s">
        <v>379</v>
      </c>
      <c r="L475">
        <f>IF(Table16[[#This Row],[Absence Undertime W/O Pay]]=0,Table16[[#This Row],[Absence Undertime W/ Pay]],Table16[[#This Row],[Absence Undertime W/ Pay]]-Table16[[#This Row],[Absence Undertime W/O Pay]])</f>
        <v>0.22699999999999987</v>
      </c>
    </row>
    <row r="476" spans="1:12" x14ac:dyDescent="0.25">
      <c r="A476" s="40"/>
      <c r="B476" s="20" t="s">
        <v>70</v>
      </c>
      <c r="C476" s="13"/>
      <c r="D476" s="39"/>
      <c r="E476" s="9"/>
      <c r="F476" s="20"/>
      <c r="G476" s="13" t="str">
        <f>IF(ISBLANK(Table16[[#This Row],[EARNED]]),"",Table16[[#This Row],[EARNED]])</f>
        <v/>
      </c>
      <c r="H476" s="39">
        <v>1</v>
      </c>
      <c r="I476" s="9"/>
      <c r="J476" s="11"/>
      <c r="K476" s="48">
        <v>45065</v>
      </c>
      <c r="L476">
        <f>IF(Table16[[#This Row],[Absence Undertime W/O Pay]]=0,Table16[[#This Row],[Absence Undertime W/ Pay]],Table16[[#This Row],[Absence Undertime W/ Pay]]-Table16[[#This Row],[Absence Undertime W/O Pay]])</f>
        <v>0</v>
      </c>
    </row>
    <row r="477" spans="1:12" x14ac:dyDescent="0.25">
      <c r="A477" s="40"/>
      <c r="B477" s="20" t="s">
        <v>70</v>
      </c>
      <c r="C477" s="13"/>
      <c r="D477" s="39"/>
      <c r="E477" s="9"/>
      <c r="F477" s="20"/>
      <c r="G477" s="13" t="str">
        <f>IF(ISBLANK(Table16[[#This Row],[EARNED]]),"",Table16[[#This Row],[EARNED]])</f>
        <v/>
      </c>
      <c r="H477" s="39">
        <v>1</v>
      </c>
      <c r="I477" s="9"/>
      <c r="J477" s="11"/>
      <c r="K477" s="48">
        <v>45090</v>
      </c>
      <c r="L477">
        <f>IF(Table16[[#This Row],[Absence Undertime W/O Pay]]=0,Table16[[#This Row],[Absence Undertime W/ Pay]],Table16[[#This Row],[Absence Undertime W/ Pay]]-Table16[[#This Row],[Absence Undertime W/O Pay]])</f>
        <v>0</v>
      </c>
    </row>
    <row r="478" spans="1:12" x14ac:dyDescent="0.25">
      <c r="A478" s="40"/>
      <c r="B478" s="20" t="s">
        <v>374</v>
      </c>
      <c r="C478" s="13"/>
      <c r="D478" s="39">
        <v>1.2729999999999999</v>
      </c>
      <c r="E478" s="9"/>
      <c r="F478" s="20">
        <v>2.3E-2</v>
      </c>
      <c r="G478" s="13" t="str">
        <f>IF(ISBLANK(Table16[[#This Row],[EARNED]]),"",Table16[[#This Row],[EARNED]])</f>
        <v/>
      </c>
      <c r="H478" s="39"/>
      <c r="I478" s="9"/>
      <c r="J478" s="11"/>
      <c r="K478" s="20"/>
      <c r="L478">
        <f>IF(Table16[[#This Row],[Absence Undertime W/O Pay]]=0,Table16[[#This Row],[Absence Undertime W/ Pay]],Table16[[#This Row],[Absence Undertime W/ Pay]]-Table16[[#This Row],[Absence Undertime W/O Pay]])</f>
        <v>1.25</v>
      </c>
    </row>
    <row r="479" spans="1:12" x14ac:dyDescent="0.25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IF(ISBLANK(Table16[[#This Row],[EARNED]]),"",Table16[[#This Row],[EARNED]])</f>
        <v>1.25</v>
      </c>
      <c r="H479" s="39"/>
      <c r="I479" s="9"/>
      <c r="J479" s="11"/>
      <c r="K479" s="20"/>
      <c r="L479">
        <f>IF(Table16[[#This Row],[Absence Undertime W/O Pay]]=0,Table16[[#This Row],[Absence Undertime W/ Pay]],Table16[[#This Row],[Absence Undertime W/ Pay]]-Table16[[#This Row],[Absence Undertime W/O Pay]])</f>
        <v>0.82699999999999996</v>
      </c>
    </row>
    <row r="480" spans="1:12" x14ac:dyDescent="0.25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IF(ISBLANK(Table16[[#This Row],[EARNED]]),"",Table16[[#This Row],[EARNED]])</f>
        <v>1.25</v>
      </c>
      <c r="H480" s="39"/>
      <c r="I480" s="9"/>
      <c r="J480" s="11"/>
      <c r="K480" s="20" t="s">
        <v>380</v>
      </c>
      <c r="L480">
        <f>IF(Table16[[#This Row],[Absence Undertime W/O Pay]]=0,Table16[[#This Row],[Absence Undertime W/ Pay]],Table16[[#This Row],[Absence Undertime W/ Pay]]-Table16[[#This Row],[Absence Undertime W/O Pay]])</f>
        <v>0</v>
      </c>
    </row>
    <row r="481" spans="1:12" x14ac:dyDescent="0.25">
      <c r="A481" s="40"/>
      <c r="B481" s="20" t="s">
        <v>64</v>
      </c>
      <c r="C481" s="13"/>
      <c r="D481" s="39"/>
      <c r="E481" s="9"/>
      <c r="F481" s="20"/>
      <c r="G481" s="13" t="str">
        <f>IF(ISBLANK(Table16[[#This Row],[EARNED]]),"",Table16[[#This Row],[EARNED]])</f>
        <v/>
      </c>
      <c r="H481" s="39">
        <v>2</v>
      </c>
      <c r="I481" s="9"/>
      <c r="J481" s="11"/>
      <c r="K481" s="20" t="s">
        <v>381</v>
      </c>
      <c r="L481">
        <f>IF(Table16[[#This Row],[Absence Undertime W/O Pay]]=0,Table16[[#This Row],[Absence Undertime W/ Pay]],Table16[[#This Row],[Absence Undertime W/ Pay]]-Table16[[#This Row],[Absence Undertime W/O Pay]])</f>
        <v>0</v>
      </c>
    </row>
    <row r="482" spans="1:12" x14ac:dyDescent="0.25">
      <c r="A482" s="40"/>
      <c r="B482" s="20" t="s">
        <v>197</v>
      </c>
      <c r="C482" s="13"/>
      <c r="D482" s="39"/>
      <c r="E482" s="9"/>
      <c r="F482" s="20"/>
      <c r="G482" s="13" t="str">
        <f>IF(ISBLANK(Table16[[#This Row],[EARNED]]),"",Table16[[#This Row],[EARNED]])</f>
        <v/>
      </c>
      <c r="H482" s="39"/>
      <c r="I482" s="9"/>
      <c r="J482" s="11"/>
      <c r="K482" s="20" t="s">
        <v>382</v>
      </c>
      <c r="L482">
        <f>IF(Table16[[#This Row],[Absence Undertime W/O Pay]]=0,Table16[[#This Row],[Absence Undertime W/ Pay]],Table16[[#This Row],[Absence Undertime W/ Pay]]-Table16[[#This Row],[Absence Undertime W/O Pay]])</f>
        <v>0</v>
      </c>
    </row>
    <row r="483" spans="1:12" x14ac:dyDescent="0.25">
      <c r="A483" s="40"/>
      <c r="B483" s="20" t="s">
        <v>70</v>
      </c>
      <c r="C483" s="13"/>
      <c r="D483" s="39"/>
      <c r="E483" s="9"/>
      <c r="F483" s="20"/>
      <c r="G483" s="13" t="str">
        <f>IF(ISBLANK(Table16[[#This Row],[EARNED]]),"",Table16[[#This Row],[EARNED]])</f>
        <v/>
      </c>
      <c r="H483" s="39">
        <v>1</v>
      </c>
      <c r="I483" s="9"/>
      <c r="J483" s="11"/>
      <c r="K483" s="20"/>
      <c r="L483">
        <f>IF(Table16[[#This Row],[Absence Undertime W/O Pay]]=0,Table16[[#This Row],[Absence Undertime W/ Pay]],Table16[[#This Row],[Absence Undertime W/ Pay]]-Table16[[#This Row],[Absence Undertime W/O Pay]])</f>
        <v>0</v>
      </c>
    </row>
    <row r="484" spans="1:12" x14ac:dyDescent="0.25">
      <c r="A484" s="40"/>
      <c r="B484" s="20" t="s">
        <v>70</v>
      </c>
      <c r="C484" s="13"/>
      <c r="D484" s="39"/>
      <c r="E484" s="9"/>
      <c r="F484" s="20"/>
      <c r="G484" s="13" t="str">
        <f>IF(ISBLANK(Table16[[#This Row],[EARNED]]),"",Table16[[#This Row],[EARNED]])</f>
        <v/>
      </c>
      <c r="H484" s="39">
        <v>1</v>
      </c>
      <c r="I484" s="9"/>
      <c r="J484" s="11"/>
      <c r="K484" s="48">
        <v>45137</v>
      </c>
      <c r="L484">
        <f>IF(Table16[[#This Row],[Absence Undertime W/O Pay]]=0,Table16[[#This Row],[Absence Undertime W/ Pay]],Table16[[#This Row],[Absence Undertime W/ Pay]]-Table16[[#This Row],[Absence Undertime W/O Pay]])</f>
        <v>0</v>
      </c>
    </row>
    <row r="485" spans="1:12" x14ac:dyDescent="0.25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IF(ISBLANK(Table16[[#This Row],[EARNED]]),"",Table16[[#This Row],[EARNED]])</f>
        <v/>
      </c>
      <c r="H485" s="39"/>
      <c r="I485" s="9"/>
      <c r="J485" s="11"/>
      <c r="K485" s="20"/>
      <c r="L485">
        <f>IF(Table16[[#This Row],[Absence Undertime W/O Pay]]=0,Table16[[#This Row],[Absence Undertime W/ Pay]],Table16[[#This Row],[Absence Undertime W/ Pay]]-Table16[[#This Row],[Absence Undertime W/O Pay]])</f>
        <v>0.998</v>
      </c>
    </row>
    <row r="486" spans="1:12" x14ac:dyDescent="0.25">
      <c r="A486" s="40"/>
      <c r="B486" s="20" t="s">
        <v>70</v>
      </c>
      <c r="C486" s="13"/>
      <c r="D486" s="39"/>
      <c r="E486" s="9"/>
      <c r="F486" s="20"/>
      <c r="G486" s="13" t="str">
        <f>IF(ISBLANK(Table16[[#This Row],[EARNED]]),"",Table16[[#This Row],[EARNED]])</f>
        <v/>
      </c>
      <c r="H486" s="39">
        <v>1</v>
      </c>
      <c r="I486" s="9"/>
      <c r="J486" s="11"/>
      <c r="K486" s="20"/>
      <c r="L486">
        <f>IF(Table16[[#This Row],[Absence Undertime W/O Pay]]=0,Table16[[#This Row],[Absence Undertime W/ Pay]],Table16[[#This Row],[Absence Undertime W/ Pay]]-Table16[[#This Row],[Absence Undertime W/O Pay]])</f>
        <v>0</v>
      </c>
    </row>
    <row r="487" spans="1:12" x14ac:dyDescent="0.25">
      <c r="A487" s="40"/>
      <c r="B487" s="20" t="s">
        <v>70</v>
      </c>
      <c r="C487" s="13"/>
      <c r="D487" s="39"/>
      <c r="E487" s="9"/>
      <c r="F487" s="20"/>
      <c r="G487" s="13" t="str">
        <f>IF(ISBLANK(Table16[[#This Row],[EARNED]]),"",Table16[[#This Row],[EARNED]])</f>
        <v/>
      </c>
      <c r="H487" s="39">
        <v>1</v>
      </c>
      <c r="I487" s="9"/>
      <c r="J487" s="11"/>
      <c r="K487" s="20"/>
      <c r="L487">
        <f>IF(Table16[[#This Row],[Absence Undertime W/O Pay]]=0,Table16[[#This Row],[Absence Undertime W/ Pay]],Table16[[#This Row],[Absence Undertime W/ Pay]]-Table16[[#This Row],[Absence Undertime W/O Pay]])</f>
        <v>0</v>
      </c>
    </row>
    <row r="488" spans="1:12" x14ac:dyDescent="0.25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IF(ISBLANK(Table16[[#This Row],[EARNED]]),"",Table16[[#This Row],[EARNED]])</f>
        <v>1.25</v>
      </c>
      <c r="H488" s="39"/>
      <c r="I488" s="9"/>
      <c r="J488" s="11"/>
      <c r="K488" s="48">
        <v>45168</v>
      </c>
      <c r="L488">
        <f>IF(Table16[[#This Row],[Absence Undertime W/O Pay]]=0,Table16[[#This Row],[Absence Undertime W/ Pay]],Table16[[#This Row],[Absence Undertime W/ Pay]]-Table16[[#This Row],[Absence Undertime W/O Pay]])</f>
        <v>0.97899999999999998</v>
      </c>
    </row>
    <row r="489" spans="1:12" x14ac:dyDescent="0.25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IF(ISBLANK(Table16[[#This Row],[EARNED]]),"",Table16[[#This Row],[EARNED]])</f>
        <v>1.25</v>
      </c>
      <c r="H489" s="39"/>
      <c r="I489" s="9"/>
      <c r="J489" s="11"/>
      <c r="K489" s="20"/>
      <c r="L489">
        <f>IF(Table16[[#This Row],[Absence Undertime W/O Pay]]=0,Table16[[#This Row],[Absence Undertime W/ Pay]],Table16[[#This Row],[Absence Undertime W/ Pay]]-Table16[[#This Row],[Absence Undertime W/O Pay]])</f>
        <v>0.85799999999999998</v>
      </c>
    </row>
    <row r="490" spans="1:12" x14ac:dyDescent="0.25">
      <c r="A490" s="40">
        <v>41913</v>
      </c>
      <c r="B490" s="20" t="s">
        <v>377</v>
      </c>
      <c r="C490" s="13">
        <v>1.25</v>
      </c>
      <c r="D490" s="39">
        <v>2.8149999999999999</v>
      </c>
      <c r="E490" s="9"/>
      <c r="F490" s="20">
        <v>0.65</v>
      </c>
      <c r="G490" s="13">
        <f>IF(ISBLANK(Table16[[#This Row],[EARNED]]),"",Table16[[#This Row],[EARNED]])</f>
        <v>1.25</v>
      </c>
      <c r="H490" s="39"/>
      <c r="I490" s="9"/>
      <c r="J490" s="11"/>
      <c r="K490" s="20"/>
      <c r="L490">
        <f>IF(Table16[[#This Row],[Absence Undertime W/O Pay]]=0,Table16[[#This Row],[Absence Undertime W/ Pay]],Table16[[#This Row],[Absence Undertime W/ Pay]]-Table16[[#This Row],[Absence Undertime W/O Pay]])</f>
        <v>2.165</v>
      </c>
    </row>
    <row r="491" spans="1:12" x14ac:dyDescent="0.25">
      <c r="A491" s="40">
        <v>41944</v>
      </c>
      <c r="B491" s="20" t="s">
        <v>378</v>
      </c>
      <c r="C491" s="13">
        <v>1.25</v>
      </c>
      <c r="D491" s="39">
        <v>1.252</v>
      </c>
      <c r="E491" s="9"/>
      <c r="F491" s="20">
        <v>2E-3</v>
      </c>
      <c r="G491" s="13">
        <f>IF(ISBLANK(Table16[[#This Row],[EARNED]]),"",Table16[[#This Row],[EARNED]])</f>
        <v>1.25</v>
      </c>
      <c r="H491" s="39"/>
      <c r="I491" s="9"/>
      <c r="J491" s="11"/>
      <c r="K491" s="20"/>
      <c r="L491">
        <f>IF(Table16[[#This Row],[Absence Undertime W/O Pay]]=0,Table16[[#This Row],[Absence Undertime W/ Pay]],Table16[[#This Row],[Absence Undertime W/ Pay]]-Table16[[#This Row],[Absence Undertime W/O Pay]])</f>
        <v>1.25</v>
      </c>
    </row>
    <row r="492" spans="1:12" x14ac:dyDescent="0.25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IF(ISBLANK(Table16[[#This Row],[EARNED]]),"",Table16[[#This Row],[EARNED]])</f>
        <v>1.25</v>
      </c>
      <c r="H492" s="39">
        <v>1</v>
      </c>
      <c r="I492" s="9"/>
      <c r="J492" s="11"/>
      <c r="K492" s="48">
        <v>45269</v>
      </c>
      <c r="L492">
        <f>IF(Table16[[#This Row],[Absence Undertime W/O Pay]]=0,Table16[[#This Row],[Absence Undertime W/ Pay]],Table16[[#This Row],[Absence Undertime W/ Pay]]-Table16[[#This Row],[Absence Undertime W/O Pay]])</f>
        <v>0</v>
      </c>
    </row>
    <row r="493" spans="1:12" x14ac:dyDescent="0.25">
      <c r="A493" s="40"/>
      <c r="B493" s="20" t="s">
        <v>383</v>
      </c>
      <c r="C493" s="13"/>
      <c r="D493" s="39">
        <v>1.44</v>
      </c>
      <c r="E493" s="9"/>
      <c r="F493" s="20">
        <v>0.19</v>
      </c>
      <c r="G493" s="13" t="str">
        <f>IF(ISBLANK(Table16[[#This Row],[EARNED]]),"",Table16[[#This Row],[EARNED]])</f>
        <v/>
      </c>
      <c r="H493" s="39"/>
      <c r="I493" s="9"/>
      <c r="J493" s="11"/>
      <c r="K493" s="20"/>
      <c r="L493">
        <f>IF(Table16[[#This Row],[Absence Undertime W/O Pay]]=0,Table16[[#This Row],[Absence Undertime W/ Pay]],Table16[[#This Row],[Absence Undertime W/ Pay]]-Table16[[#This Row],[Absence Undertime W/O Pay]])</f>
        <v>1.25</v>
      </c>
    </row>
    <row r="494" spans="1:12" x14ac:dyDescent="0.25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IF(ISBLANK(Table16[[#This Row],[EARNED]]),"",Table16[[#This Row],[EARNED]])</f>
        <v/>
      </c>
      <c r="H494" s="39"/>
      <c r="I494" s="34" t="s">
        <v>32</v>
      </c>
      <c r="J494" s="11"/>
      <c r="K494" s="20"/>
      <c r="L494">
        <f>IF(Table16[[#This Row],[Absence Undertime W/O Pay]]=0,Table16[[#This Row],[Absence Undertime W/ Pay]],Table16[[#This Row],[Absence Undertime W/ Pay]]-Table16[[#This Row],[Absence Undertime W/O Pay]])</f>
        <v>0</v>
      </c>
    </row>
    <row r="495" spans="1:12" x14ac:dyDescent="0.25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IF(ISBLANK(Table16[[#This Row],[EARNED]]),"",Table16[[#This Row],[EARNED]])</f>
        <v>1.25</v>
      </c>
      <c r="H495" s="39"/>
      <c r="I495" s="9"/>
      <c r="J495" s="11"/>
      <c r="K495" s="48">
        <v>44966</v>
      </c>
      <c r="L495">
        <f>IF(Table16[[#This Row],[Absence Undertime W/O Pay]]=0,Table16[[#This Row],[Absence Undertime W/ Pay]],Table16[[#This Row],[Absence Undertime W/ Pay]]-Table16[[#This Row],[Absence Undertime W/O Pay]])</f>
        <v>0.75600000000000001</v>
      </c>
    </row>
    <row r="496" spans="1:12" x14ac:dyDescent="0.25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IF(ISBLANK(Table16[[#This Row],[EARNED]]),"",Table16[[#This Row],[EARNED]])</f>
        <v>1.25</v>
      </c>
      <c r="H496" s="39">
        <v>1</v>
      </c>
      <c r="I496" s="9"/>
      <c r="J496" s="11"/>
      <c r="K496" s="48">
        <v>44963</v>
      </c>
      <c r="L496">
        <f>IF(Table16[[#This Row],[Absence Undertime W/O Pay]]=0,Table16[[#This Row],[Absence Undertime W/ Pay]],Table16[[#This Row],[Absence Undertime W/ Pay]]-Table16[[#This Row],[Absence Undertime W/O Pay]])</f>
        <v>0</v>
      </c>
    </row>
    <row r="497" spans="1:12" x14ac:dyDescent="0.25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IF(ISBLANK(Table16[[#This Row],[EARNED]]),"",Table16[[#This Row],[EARNED]])</f>
        <v/>
      </c>
      <c r="H497" s="39"/>
      <c r="I497" s="9"/>
      <c r="J497" s="11"/>
      <c r="K497" s="48">
        <v>44949</v>
      </c>
      <c r="L497">
        <f>IF(Table16[[#This Row],[Absence Undertime W/O Pay]]=0,Table16[[#This Row],[Absence Undertime W/ Pay]],Table16[[#This Row],[Absence Undertime W/ Pay]]-Table16[[#This Row],[Absence Undertime W/O Pay]])</f>
        <v>1</v>
      </c>
    </row>
    <row r="498" spans="1:12" x14ac:dyDescent="0.25">
      <c r="A498" s="40"/>
      <c r="B498" s="20" t="s">
        <v>70</v>
      </c>
      <c r="C498" s="13"/>
      <c r="D498" s="39"/>
      <c r="E498" s="9"/>
      <c r="F498" s="20"/>
      <c r="G498" s="13" t="str">
        <f>IF(ISBLANK(Table16[[#This Row],[EARNED]]),"",Table16[[#This Row],[EARNED]])</f>
        <v/>
      </c>
      <c r="H498" s="39">
        <v>1</v>
      </c>
      <c r="I498" s="9"/>
      <c r="J498" s="11"/>
      <c r="K498" s="20"/>
      <c r="L498">
        <f>IF(Table16[[#This Row],[Absence Undertime W/O Pay]]=0,Table16[[#This Row],[Absence Undertime W/ Pay]],Table16[[#This Row],[Absence Undertime W/ Pay]]-Table16[[#This Row],[Absence Undertime W/O Pay]])</f>
        <v>0</v>
      </c>
    </row>
    <row r="499" spans="1:12" x14ac:dyDescent="0.25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IF(ISBLANK(Table16[[#This Row],[EARNED]]),"",Table16[[#This Row],[EARNED]])</f>
        <v/>
      </c>
      <c r="H499" s="39"/>
      <c r="I499" s="9"/>
      <c r="J499" s="11"/>
      <c r="K499" s="20" t="s">
        <v>391</v>
      </c>
      <c r="L499">
        <f>IF(Table16[[#This Row],[Absence Undertime W/O Pay]]=0,Table16[[#This Row],[Absence Undertime W/ Pay]],Table16[[#This Row],[Absence Undertime W/ Pay]]-Table16[[#This Row],[Absence Undertime W/O Pay]])</f>
        <v>1.673</v>
      </c>
    </row>
    <row r="500" spans="1:12" x14ac:dyDescent="0.25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IF(ISBLANK(Table16[[#This Row],[EARNED]]),"",Table16[[#This Row],[EARNED]])</f>
        <v>1.25</v>
      </c>
      <c r="H500" s="39"/>
      <c r="I500" s="9"/>
      <c r="J500" s="11"/>
      <c r="K500" s="48">
        <v>45015</v>
      </c>
      <c r="L500">
        <f>IF(Table16[[#This Row],[Absence Undertime W/O Pay]]=0,Table16[[#This Row],[Absence Undertime W/ Pay]],Table16[[#This Row],[Absence Undertime W/ Pay]]-Table16[[#This Row],[Absence Undertime W/O Pay]])</f>
        <v>0</v>
      </c>
    </row>
    <row r="501" spans="1:12" x14ac:dyDescent="0.25">
      <c r="A501" s="40"/>
      <c r="B501" s="20" t="s">
        <v>70</v>
      </c>
      <c r="C501" s="13"/>
      <c r="D501" s="39"/>
      <c r="E501" s="9"/>
      <c r="F501" s="20"/>
      <c r="G501" s="13" t="str">
        <f>IF(ISBLANK(Table16[[#This Row],[EARNED]]),"",Table16[[#This Row],[EARNED]])</f>
        <v/>
      </c>
      <c r="H501" s="39">
        <v>1</v>
      </c>
      <c r="I501" s="9"/>
      <c r="J501" s="11"/>
      <c r="K501" s="20" t="s">
        <v>392</v>
      </c>
      <c r="L501">
        <f>IF(Table16[[#This Row],[Absence Undertime W/O Pay]]=0,Table16[[#This Row],[Absence Undertime W/ Pay]],Table16[[#This Row],[Absence Undertime W/ Pay]]-Table16[[#This Row],[Absence Undertime W/O Pay]])</f>
        <v>0</v>
      </c>
    </row>
    <row r="502" spans="1:12" x14ac:dyDescent="0.25">
      <c r="A502" s="40"/>
      <c r="B502" s="20" t="s">
        <v>273</v>
      </c>
      <c r="C502" s="13"/>
      <c r="D502" s="39"/>
      <c r="E502" s="9"/>
      <c r="F502" s="20"/>
      <c r="G502" s="13" t="str">
        <f>IF(ISBLANK(Table16[[#This Row],[EARNED]]),"",Table16[[#This Row],[EARNED]])</f>
        <v/>
      </c>
      <c r="H502" s="39"/>
      <c r="I502" s="9"/>
      <c r="J502" s="11"/>
      <c r="K502" s="20"/>
      <c r="L502">
        <f>IF(Table16[[#This Row],[Absence Undertime W/O Pay]]=0,Table16[[#This Row],[Absence Undertime W/ Pay]],Table16[[#This Row],[Absence Undertime W/ Pay]]-Table16[[#This Row],[Absence Undertime W/O Pay]])</f>
        <v>0</v>
      </c>
    </row>
    <row r="503" spans="1:12" x14ac:dyDescent="0.25">
      <c r="A503" s="40"/>
      <c r="B503" s="20" t="s">
        <v>386</v>
      </c>
      <c r="C503" s="13"/>
      <c r="D503" s="39">
        <v>1.4690000000000001</v>
      </c>
      <c r="E503" s="9"/>
      <c r="F503" s="20">
        <v>0.14799999999999999</v>
      </c>
      <c r="G503" s="13" t="str">
        <f>IF(ISBLANK(Table16[[#This Row],[EARNED]]),"",Table16[[#This Row],[EARNED]])</f>
        <v/>
      </c>
      <c r="H503" s="39"/>
      <c r="I503" s="9"/>
      <c r="J503" s="11"/>
      <c r="K503" s="20"/>
      <c r="L503">
        <f>IF(Table16[[#This Row],[Absence Undertime W/O Pay]]=0,Table16[[#This Row],[Absence Undertime W/ Pay]],Table16[[#This Row],[Absence Undertime W/ Pay]]-Table16[[#This Row],[Absence Undertime W/O Pay]])</f>
        <v>1.3210000000000002</v>
      </c>
    </row>
    <row r="504" spans="1:12" x14ac:dyDescent="0.25">
      <c r="A504" s="40">
        <v>42095</v>
      </c>
      <c r="B504" s="20" t="s">
        <v>387</v>
      </c>
      <c r="C504" s="13">
        <v>1.25</v>
      </c>
      <c r="D504" s="39">
        <v>2.2850000000000001</v>
      </c>
      <c r="E504" s="9"/>
      <c r="F504" s="20">
        <v>1.0349999999999999</v>
      </c>
      <c r="G504" s="13">
        <f>IF(ISBLANK(Table16[[#This Row],[EARNED]]),"",Table16[[#This Row],[EARNED]])</f>
        <v>1.25</v>
      </c>
      <c r="H504" s="39"/>
      <c r="I504" s="9"/>
      <c r="J504" s="11"/>
      <c r="K504" s="20"/>
      <c r="L504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505" spans="1:12" x14ac:dyDescent="0.25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IF(ISBLANK(Table16[[#This Row],[EARNED]]),"",Table16[[#This Row],[EARNED]])</f>
        <v>1.25</v>
      </c>
      <c r="H505" s="39"/>
      <c r="I505" s="9"/>
      <c r="J505" s="11"/>
      <c r="K505" s="20" t="s">
        <v>266</v>
      </c>
      <c r="L505">
        <f>IF(Table16[[#This Row],[Absence Undertime W/O Pay]]=0,Table16[[#This Row],[Absence Undertime W/ Pay]],Table16[[#This Row],[Absence Undertime W/ Pay]]-Table16[[#This Row],[Absence Undertime W/O Pay]])</f>
        <v>-2</v>
      </c>
    </row>
    <row r="506" spans="1:12" x14ac:dyDescent="0.25">
      <c r="A506" s="40"/>
      <c r="B506" s="20" t="s">
        <v>70</v>
      </c>
      <c r="C506" s="13"/>
      <c r="D506" s="39"/>
      <c r="E506" s="9"/>
      <c r="F506" s="20"/>
      <c r="G506" s="13" t="str">
        <f>IF(ISBLANK(Table16[[#This Row],[EARNED]]),"",Table16[[#This Row],[EARNED]])</f>
        <v/>
      </c>
      <c r="H506" s="39">
        <v>1</v>
      </c>
      <c r="I506" s="9"/>
      <c r="J506" s="11"/>
      <c r="K506" s="48">
        <v>45075</v>
      </c>
      <c r="L506">
        <f>IF(Table16[[#This Row],[Absence Undertime W/O Pay]]=0,Table16[[#This Row],[Absence Undertime W/ Pay]],Table16[[#This Row],[Absence Undertime W/ Pay]]-Table16[[#This Row],[Absence Undertime W/O Pay]])</f>
        <v>0</v>
      </c>
    </row>
    <row r="507" spans="1:12" x14ac:dyDescent="0.25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IF(ISBLANK(Table16[[#This Row],[EARNED]]),"",Table16[[#This Row],[EARNED]])</f>
        <v/>
      </c>
      <c r="H507" s="39"/>
      <c r="I507" s="9"/>
      <c r="J507" s="11"/>
      <c r="K507" s="20"/>
      <c r="L507">
        <f>IF(Table16[[#This Row],[Absence Undertime W/O Pay]]=0,Table16[[#This Row],[Absence Undertime W/ Pay]],Table16[[#This Row],[Absence Undertime W/ Pay]]-Table16[[#This Row],[Absence Undertime W/O Pay]])</f>
        <v>0.61</v>
      </c>
    </row>
    <row r="508" spans="1:12" x14ac:dyDescent="0.25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IF(ISBLANK(Table16[[#This Row],[EARNED]]),"",Table16[[#This Row],[EARNED]])</f>
        <v>1.25</v>
      </c>
      <c r="H508" s="39"/>
      <c r="I508" s="9"/>
      <c r="J508" s="11"/>
      <c r="K508" s="20"/>
      <c r="L508">
        <f>IF(Table16[[#This Row],[Absence Undertime W/O Pay]]=0,Table16[[#This Row],[Absence Undertime W/ Pay]],Table16[[#This Row],[Absence Undertime W/ Pay]]-Table16[[#This Row],[Absence Undertime W/O Pay]])</f>
        <v>1.8</v>
      </c>
    </row>
    <row r="509" spans="1:12" x14ac:dyDescent="0.25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IF(ISBLANK(Table16[[#This Row],[EARNED]]),"",Table16[[#This Row],[EARNED]])</f>
        <v>1.25</v>
      </c>
      <c r="H509" s="39"/>
      <c r="I509" s="9"/>
      <c r="J509" s="11"/>
      <c r="K509" s="20"/>
      <c r="L509">
        <f>IF(Table16[[#This Row],[Absence Undertime W/O Pay]]=0,Table16[[#This Row],[Absence Undertime W/ Pay]],Table16[[#This Row],[Absence Undertime W/ Pay]]-Table16[[#This Row],[Absence Undertime W/O Pay]])</f>
        <v>1.26</v>
      </c>
    </row>
    <row r="510" spans="1:12" x14ac:dyDescent="0.25">
      <c r="A510" s="40">
        <v>42217</v>
      </c>
      <c r="B510" s="20" t="s">
        <v>390</v>
      </c>
      <c r="C510" s="13">
        <v>1.25</v>
      </c>
      <c r="D510" s="39">
        <v>1.4419999999999999</v>
      </c>
      <c r="E510" s="9"/>
      <c r="F510" s="20">
        <v>0.11600000000000001</v>
      </c>
      <c r="G510" s="13">
        <f>IF(ISBLANK(Table16[[#This Row],[EARNED]]),"",Table16[[#This Row],[EARNED]])</f>
        <v>1.25</v>
      </c>
      <c r="H510" s="39"/>
      <c r="I510" s="9"/>
      <c r="J510" s="11"/>
      <c r="K510" s="20"/>
      <c r="L510">
        <f>IF(Table16[[#This Row],[Absence Undertime W/O Pay]]=0,Table16[[#This Row],[Absence Undertime W/ Pay]],Table16[[#This Row],[Absence Undertime W/ Pay]]-Table16[[#This Row],[Absence Undertime W/O Pay]])</f>
        <v>1.3259999999999998</v>
      </c>
    </row>
    <row r="511" spans="1:12" x14ac:dyDescent="0.25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IF(ISBLANK(Table16[[#This Row],[EARNED]]),"",Table16[[#This Row],[EARNED]])</f>
        <v>1.25</v>
      </c>
      <c r="H511" s="39">
        <v>1</v>
      </c>
      <c r="I511" s="9"/>
      <c r="J511" s="11"/>
      <c r="K511" s="48">
        <v>45171</v>
      </c>
      <c r="L511">
        <f>IF(Table16[[#This Row],[Absence Undertime W/O Pay]]=0,Table16[[#This Row],[Absence Undertime W/ Pay]],Table16[[#This Row],[Absence Undertime W/ Pay]]-Table16[[#This Row],[Absence Undertime W/O Pay]])</f>
        <v>0</v>
      </c>
    </row>
    <row r="512" spans="1:12" x14ac:dyDescent="0.25">
      <c r="A512" s="40"/>
      <c r="B512" s="20" t="s">
        <v>393</v>
      </c>
      <c r="C512" s="13"/>
      <c r="D512" s="39">
        <v>1.7250000000000001</v>
      </c>
      <c r="E512" s="9"/>
      <c r="F512" s="20">
        <v>0.5</v>
      </c>
      <c r="G512" s="13" t="str">
        <f>IF(ISBLANK(Table16[[#This Row],[EARNED]]),"",Table16[[#This Row],[EARNED]])</f>
        <v/>
      </c>
      <c r="H512" s="39"/>
      <c r="I512" s="9"/>
      <c r="J512" s="11"/>
      <c r="K512" s="20"/>
      <c r="L512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513" spans="1:12" x14ac:dyDescent="0.25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IF(ISBLANK(Table16[[#This Row],[EARNED]]),"",Table16[[#This Row],[EARNED]])</f>
        <v>1.25</v>
      </c>
      <c r="H513" s="39">
        <v>1</v>
      </c>
      <c r="I513" s="9"/>
      <c r="J513" s="11"/>
      <c r="K513" s="48">
        <v>45218</v>
      </c>
      <c r="L513">
        <f>IF(Table16[[#This Row],[Absence Undertime W/O Pay]]=0,Table16[[#This Row],[Absence Undertime W/ Pay]],Table16[[#This Row],[Absence Undertime W/ Pay]]-Table16[[#This Row],[Absence Undertime W/O Pay]])</f>
        <v>0</v>
      </c>
    </row>
    <row r="514" spans="1:12" x14ac:dyDescent="0.25">
      <c r="A514" s="40"/>
      <c r="B514" s="20" t="s">
        <v>394</v>
      </c>
      <c r="C514" s="13"/>
      <c r="D514" s="39">
        <v>2.044</v>
      </c>
      <c r="E514" s="9"/>
      <c r="F514" s="20">
        <v>0.79400000000000004</v>
      </c>
      <c r="G514" s="13" t="str">
        <f>IF(ISBLANK(Table16[[#This Row],[EARNED]]),"",Table16[[#This Row],[EARNED]])</f>
        <v/>
      </c>
      <c r="H514" s="39"/>
      <c r="I514" s="9"/>
      <c r="J514" s="11"/>
      <c r="K514" s="20"/>
      <c r="L514">
        <f>IF(Table16[[#This Row],[Absence Undertime W/O Pay]]=0,Table16[[#This Row],[Absence Undertime W/ Pay]],Table16[[#This Row],[Absence Undertime W/ Pay]]-Table16[[#This Row],[Absence Undertime W/O Pay]])</f>
        <v>1.25</v>
      </c>
    </row>
    <row r="515" spans="1:12" x14ac:dyDescent="0.25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IF(ISBLANK(Table16[[#This Row],[EARNED]]),"",Table16[[#This Row],[EARNED]])</f>
        <v>1.25</v>
      </c>
      <c r="H515" s="39">
        <v>1</v>
      </c>
      <c r="I515" s="9"/>
      <c r="J515" s="11"/>
      <c r="K515" s="48">
        <v>45232</v>
      </c>
      <c r="L515">
        <f>IF(Table16[[#This Row],[Absence Undertime W/O Pay]]=0,Table16[[#This Row],[Absence Undertime W/ Pay]],Table16[[#This Row],[Absence Undertime W/ Pay]]-Table16[[#This Row],[Absence Undertime W/O Pay]])</f>
        <v>0</v>
      </c>
    </row>
    <row r="516" spans="1:12" x14ac:dyDescent="0.25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IF(ISBLANK(Table16[[#This Row],[EARNED]]),"",Table16[[#This Row],[EARNED]])</f>
        <v/>
      </c>
      <c r="H516" s="39"/>
      <c r="I516" s="9"/>
      <c r="J516" s="11"/>
      <c r="K516" s="20"/>
      <c r="L516">
        <f>IF(Table16[[#This Row],[Absence Undertime W/O Pay]]=0,Table16[[#This Row],[Absence Undertime W/ Pay]],Table16[[#This Row],[Absence Undertime W/ Pay]]-Table16[[#This Row],[Absence Undertime W/O Pay]])</f>
        <v>0.90600000000000003</v>
      </c>
    </row>
    <row r="517" spans="1:12" x14ac:dyDescent="0.25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IF(ISBLANK(Table16[[#This Row],[EARNED]]),"",Table16[[#This Row],[EARNED]])</f>
        <v>1.25</v>
      </c>
      <c r="H517" s="39"/>
      <c r="I517" s="9"/>
      <c r="J517" s="11"/>
      <c r="K517" s="48">
        <v>45283</v>
      </c>
      <c r="L517">
        <f>IF(Table16[[#This Row],[Absence Undertime W/O Pay]]=0,Table16[[#This Row],[Absence Undertime W/ Pay]],Table16[[#This Row],[Absence Undertime W/ Pay]]-Table16[[#This Row],[Absence Undertime W/O Pay]])</f>
        <v>1.248</v>
      </c>
    </row>
    <row r="518" spans="1:12" x14ac:dyDescent="0.25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IF(ISBLANK(Table16[[#This Row],[EARNED]]),"",Table16[[#This Row],[EARNED]])</f>
        <v/>
      </c>
      <c r="H518" s="39"/>
      <c r="I518" s="34" t="s">
        <v>32</v>
      </c>
      <c r="J518" s="11"/>
      <c r="K518" s="20"/>
      <c r="L518">
        <f>IF(Table16[[#This Row],[Absence Undertime W/O Pay]]=0,Table16[[#This Row],[Absence Undertime W/ Pay]],Table16[[#This Row],[Absence Undertime W/ Pay]]-Table16[[#This Row],[Absence Undertime W/O Pay]])</f>
        <v>0</v>
      </c>
    </row>
    <row r="519" spans="1:12" x14ac:dyDescent="0.25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IF(ISBLANK(Table16[[#This Row],[EARNED]]),"",Table16[[#This Row],[EARNED]])</f>
        <v>1.25</v>
      </c>
      <c r="H519" s="39">
        <v>1</v>
      </c>
      <c r="I519" s="9"/>
      <c r="J519" s="11"/>
      <c r="K519" s="48">
        <v>44941</v>
      </c>
      <c r="L519">
        <f>IF(Table16[[#This Row],[Absence Undertime W/O Pay]]=0,Table16[[#This Row],[Absence Undertime W/ Pay]],Table16[[#This Row],[Absence Undertime W/ Pay]]-Table16[[#This Row],[Absence Undertime W/O Pay]])</f>
        <v>0</v>
      </c>
    </row>
    <row r="520" spans="1:12" x14ac:dyDescent="0.25">
      <c r="A520" s="40"/>
      <c r="B520" s="20" t="s">
        <v>70</v>
      </c>
      <c r="C520" s="13"/>
      <c r="D520" s="39"/>
      <c r="E520" s="9"/>
      <c r="F520" s="20"/>
      <c r="G520" s="13" t="str">
        <f>IF(ISBLANK(Table16[[#This Row],[EARNED]]),"",Table16[[#This Row],[EARNED]])</f>
        <v/>
      </c>
      <c r="H520" s="39">
        <v>1</v>
      </c>
      <c r="I520" s="9"/>
      <c r="J520" s="11"/>
      <c r="K520" s="48">
        <v>44947</v>
      </c>
      <c r="L520">
        <f>IF(Table16[[#This Row],[Absence Undertime W/O Pay]]=0,Table16[[#This Row],[Absence Undertime W/ Pay]],Table16[[#This Row],[Absence Undertime W/ Pay]]-Table16[[#This Row],[Absence Undertime W/O Pay]])</f>
        <v>0</v>
      </c>
    </row>
    <row r="521" spans="1:12" x14ac:dyDescent="0.25">
      <c r="A521" s="40"/>
      <c r="B521" s="20" t="s">
        <v>397</v>
      </c>
      <c r="C521" s="13"/>
      <c r="D521" s="39">
        <v>2.665</v>
      </c>
      <c r="E521" s="9"/>
      <c r="F521" s="20">
        <v>1.069</v>
      </c>
      <c r="G521" s="13" t="str">
        <f>IF(ISBLANK(Table16[[#This Row],[EARNED]]),"",Table16[[#This Row],[EARNED]])</f>
        <v/>
      </c>
      <c r="H521" s="39"/>
      <c r="I521" s="9"/>
      <c r="J521" s="11"/>
      <c r="K521" s="48">
        <v>44972</v>
      </c>
      <c r="L521">
        <f>IF(Table16[[#This Row],[Absence Undertime W/O Pay]]=0,Table16[[#This Row],[Absence Undertime W/ Pay]],Table16[[#This Row],[Absence Undertime W/ Pay]]-Table16[[#This Row],[Absence Undertime W/O Pay]])</f>
        <v>1.5960000000000001</v>
      </c>
    </row>
    <row r="522" spans="1:12" x14ac:dyDescent="0.25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IF(ISBLANK(Table16[[#This Row],[EARNED]]),"",Table16[[#This Row],[EARNED]])</f>
        <v>1.25</v>
      </c>
      <c r="H522" s="39">
        <v>1</v>
      </c>
      <c r="I522" s="9"/>
      <c r="J522" s="11"/>
      <c r="K522" s="20"/>
      <c r="L522">
        <f>IF(Table16[[#This Row],[Absence Undertime W/O Pay]]=0,Table16[[#This Row],[Absence Undertime W/ Pay]],Table16[[#This Row],[Absence Undertime W/ Pay]]-Table16[[#This Row],[Absence Undertime W/O Pay]])</f>
        <v>0</v>
      </c>
    </row>
    <row r="523" spans="1:12" x14ac:dyDescent="0.25">
      <c r="A523" s="40"/>
      <c r="B523" s="20" t="s">
        <v>398</v>
      </c>
      <c r="C523" s="13"/>
      <c r="D523" s="39">
        <v>2.8170000000000002</v>
      </c>
      <c r="E523" s="9"/>
      <c r="F523" s="20">
        <v>0.94199999999999995</v>
      </c>
      <c r="G523" s="13" t="str">
        <f>IF(ISBLANK(Table16[[#This Row],[EARNED]]),"",Table16[[#This Row],[EARNED]])</f>
        <v/>
      </c>
      <c r="H523" s="39"/>
      <c r="I523" s="9"/>
      <c r="J523" s="11"/>
      <c r="K523" s="20"/>
      <c r="L523">
        <f>IF(Table16[[#This Row],[Absence Undertime W/O Pay]]=0,Table16[[#This Row],[Absence Undertime W/ Pay]],Table16[[#This Row],[Absence Undertime W/ Pay]]-Table16[[#This Row],[Absence Undertime W/O Pay]])</f>
        <v>1.8750000000000002</v>
      </c>
    </row>
    <row r="524" spans="1:12" x14ac:dyDescent="0.25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IF(ISBLANK(Table16[[#This Row],[EARNED]]),"",Table16[[#This Row],[EARNED]])</f>
        <v>1.25</v>
      </c>
      <c r="H524" s="39">
        <v>1</v>
      </c>
      <c r="I524" s="9"/>
      <c r="J524" s="11"/>
      <c r="K524" s="48">
        <v>44994</v>
      </c>
      <c r="L524">
        <f>IF(Table16[[#This Row],[Absence Undertime W/O Pay]]=0,Table16[[#This Row],[Absence Undertime W/ Pay]],Table16[[#This Row],[Absence Undertime W/ Pay]]-Table16[[#This Row],[Absence Undertime W/O Pay]])</f>
        <v>0</v>
      </c>
    </row>
    <row r="525" spans="1:12" x14ac:dyDescent="0.25">
      <c r="A525" s="40"/>
      <c r="B525" s="20" t="s">
        <v>197</v>
      </c>
      <c r="C525" s="13"/>
      <c r="D525" s="39"/>
      <c r="E525" s="9"/>
      <c r="F525" s="20"/>
      <c r="G525" s="13" t="str">
        <f>IF(ISBLANK(Table16[[#This Row],[EARNED]]),"",Table16[[#This Row],[EARNED]])</f>
        <v/>
      </c>
      <c r="H525" s="39"/>
      <c r="I525" s="9"/>
      <c r="J525" s="11"/>
      <c r="K525" s="20" t="s">
        <v>403</v>
      </c>
      <c r="L525">
        <f>IF(Table16[[#This Row],[Absence Undertime W/O Pay]]=0,Table16[[#This Row],[Absence Undertime W/ Pay]],Table16[[#This Row],[Absence Undertime W/ Pay]]-Table16[[#This Row],[Absence Undertime W/O Pay]])</f>
        <v>0</v>
      </c>
    </row>
    <row r="526" spans="1:12" x14ac:dyDescent="0.25">
      <c r="A526" s="40"/>
      <c r="B526" s="20" t="s">
        <v>399</v>
      </c>
      <c r="C526" s="13"/>
      <c r="D526" s="39">
        <v>2.7229999999999999</v>
      </c>
      <c r="E526" s="9"/>
      <c r="F526" s="20">
        <v>1.423</v>
      </c>
      <c r="G526" s="13" t="str">
        <f>IF(ISBLANK(Table16[[#This Row],[EARNED]]),"",Table16[[#This Row],[EARNED]])</f>
        <v/>
      </c>
      <c r="H526" s="39"/>
      <c r="I526" s="9"/>
      <c r="J526" s="11"/>
      <c r="K526" s="20"/>
      <c r="L526">
        <f>IF(Table16[[#This Row],[Absence Undertime W/O Pay]]=0,Table16[[#This Row],[Absence Undertime W/ Pay]],Table16[[#This Row],[Absence Undertime W/ Pay]]-Table16[[#This Row],[Absence Undertime W/O Pay]])</f>
        <v>1.2999999999999998</v>
      </c>
    </row>
    <row r="527" spans="1:12" x14ac:dyDescent="0.25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IF(ISBLANK(Table16[[#This Row],[EARNED]]),"",Table16[[#This Row],[EARNED]])</f>
        <v>1.25</v>
      </c>
      <c r="H527" s="39">
        <v>2</v>
      </c>
      <c r="I527" s="9"/>
      <c r="J527" s="11"/>
      <c r="K527" s="20" t="s">
        <v>404</v>
      </c>
      <c r="L527">
        <f>IF(Table16[[#This Row],[Absence Undertime W/O Pay]]=0,Table16[[#This Row],[Absence Undertime W/ Pay]],Table16[[#This Row],[Absence Undertime W/ Pay]]-Table16[[#This Row],[Absence Undertime W/O Pay]])</f>
        <v>0</v>
      </c>
    </row>
    <row r="528" spans="1:12" x14ac:dyDescent="0.25">
      <c r="A528" s="40"/>
      <c r="B528" s="20" t="s">
        <v>402</v>
      </c>
      <c r="C528" s="13"/>
      <c r="D528" s="39">
        <v>2.681</v>
      </c>
      <c r="E528" s="9"/>
      <c r="F528" s="20">
        <v>1.4730000000000001</v>
      </c>
      <c r="G528" s="13" t="str">
        <f>IF(ISBLANK(Table16[[#This Row],[EARNED]]),"",Table16[[#This Row],[EARNED]])</f>
        <v/>
      </c>
      <c r="H528" s="39"/>
      <c r="I528" s="9"/>
      <c r="J528" s="11"/>
      <c r="K528" s="20"/>
      <c r="L528">
        <f>IF(Table16[[#This Row],[Absence Undertime W/O Pay]]=0,Table16[[#This Row],[Absence Undertime W/ Pay]],Table16[[#This Row],[Absence Undertime W/ Pay]]-Table16[[#This Row],[Absence Undertime W/O Pay]])</f>
        <v>1.208</v>
      </c>
    </row>
    <row r="529" spans="1:12" x14ac:dyDescent="0.25">
      <c r="A529" s="40">
        <v>42491</v>
      </c>
      <c r="B529" s="20" t="s">
        <v>400</v>
      </c>
      <c r="C529" s="13">
        <v>1.25</v>
      </c>
      <c r="D529" s="39">
        <v>2.048</v>
      </c>
      <c r="E529" s="34" t="s">
        <v>32</v>
      </c>
      <c r="F529" s="20">
        <v>0.79200000000000004</v>
      </c>
      <c r="G529" s="13">
        <f>IF(ISBLANK(Table16[[#This Row],[EARNED]]),"",Table16[[#This Row],[EARNED]])</f>
        <v>1.25</v>
      </c>
      <c r="H529" s="39"/>
      <c r="I529" s="34" t="s">
        <v>32</v>
      </c>
      <c r="J529" s="11"/>
      <c r="K529" s="20"/>
      <c r="L529">
        <f>IF(Table16[[#This Row],[Absence Undertime W/O Pay]]=0,Table16[[#This Row],[Absence Undertime W/ Pay]],Table16[[#This Row],[Absence Undertime W/ Pay]]-Table16[[#This Row],[Absence Undertime W/O Pay]])</f>
        <v>1.256</v>
      </c>
    </row>
    <row r="530" spans="1:12" x14ac:dyDescent="0.25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IF(ISBLANK(Table16[[#This Row],[EARNED]]),"",Table16[[#This Row],[EARNED]])</f>
        <v>1.25</v>
      </c>
      <c r="H530" s="39">
        <v>3</v>
      </c>
      <c r="I530" s="9"/>
      <c r="J530" s="11"/>
      <c r="K530" s="20" t="s">
        <v>405</v>
      </c>
      <c r="L530">
        <f>IF(Table16[[#This Row],[Absence Undertime W/O Pay]]=0,Table16[[#This Row],[Absence Undertime W/ Pay]],Table16[[#This Row],[Absence Undertime W/ Pay]]-Table16[[#This Row],[Absence Undertime W/O Pay]])</f>
        <v>0</v>
      </c>
    </row>
    <row r="531" spans="1:12" x14ac:dyDescent="0.25">
      <c r="A531" s="40"/>
      <c r="B531" s="20" t="s">
        <v>70</v>
      </c>
      <c r="C531" s="13"/>
      <c r="D531" s="39"/>
      <c r="E531" s="9"/>
      <c r="F531" s="20"/>
      <c r="G531" s="13" t="str">
        <f>IF(ISBLANK(Table16[[#This Row],[EARNED]]),"",Table16[[#This Row],[EARNED]])</f>
        <v/>
      </c>
      <c r="H531" s="39">
        <v>1</v>
      </c>
      <c r="I531" s="9"/>
      <c r="J531" s="11"/>
      <c r="K531" s="48">
        <v>45104</v>
      </c>
      <c r="L531">
        <f>IF(Table16[[#This Row],[Absence Undertime W/O Pay]]=0,Table16[[#This Row],[Absence Undertime W/ Pay]],Table16[[#This Row],[Absence Undertime W/ Pay]]-Table16[[#This Row],[Absence Undertime W/O Pay]])</f>
        <v>0</v>
      </c>
    </row>
    <row r="532" spans="1:12" x14ac:dyDescent="0.25">
      <c r="A532" s="40"/>
      <c r="B532" s="20" t="s">
        <v>401</v>
      </c>
      <c r="C532" s="13"/>
      <c r="D532" s="39">
        <v>1.6</v>
      </c>
      <c r="E532" s="9"/>
      <c r="F532" s="20">
        <v>0.35</v>
      </c>
      <c r="G532" s="13" t="str">
        <f>IF(ISBLANK(Table16[[#This Row],[EARNED]]),"",Table16[[#This Row],[EARNED]])</f>
        <v/>
      </c>
      <c r="H532" s="39"/>
      <c r="I532" s="9"/>
      <c r="J532" s="11"/>
      <c r="K532" s="20"/>
      <c r="L532">
        <f>IF(Table16[[#This Row],[Absence Undertime W/O Pay]]=0,Table16[[#This Row],[Absence Undertime W/ Pay]],Table16[[#This Row],[Absence Undertime W/ Pay]]-Table16[[#This Row],[Absence Undertime W/O Pay]])</f>
        <v>1.25</v>
      </c>
    </row>
    <row r="533" spans="1:12" x14ac:dyDescent="0.25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IF(ISBLANK(Table16[[#This Row],[EARNED]]),"",Table16[[#This Row],[EARNED]])</f>
        <v>1.25</v>
      </c>
      <c r="H533" s="39"/>
      <c r="I533" s="9"/>
      <c r="J533" s="11"/>
      <c r="K533" s="20" t="s">
        <v>411</v>
      </c>
      <c r="L533">
        <f>IF(Table16[[#This Row],[Absence Undertime W/O Pay]]=0,Table16[[#This Row],[Absence Undertime W/ Pay]],Table16[[#This Row],[Absence Undertime W/ Pay]]-Table16[[#This Row],[Absence Undertime W/O Pay]])</f>
        <v>0</v>
      </c>
    </row>
    <row r="534" spans="1:12" x14ac:dyDescent="0.25">
      <c r="A534" s="40"/>
      <c r="B534" s="20" t="s">
        <v>70</v>
      </c>
      <c r="C534" s="13"/>
      <c r="D534" s="39"/>
      <c r="E534" s="9"/>
      <c r="F534" s="20"/>
      <c r="G534" s="13" t="str">
        <f>IF(ISBLANK(Table16[[#This Row],[EARNED]]),"",Table16[[#This Row],[EARNED]])</f>
        <v/>
      </c>
      <c r="H534" s="39"/>
      <c r="I534" s="9"/>
      <c r="J534" s="11"/>
      <c r="K534" s="48">
        <v>45129</v>
      </c>
      <c r="L534">
        <f>IF(Table16[[#This Row],[Absence Undertime W/O Pay]]=0,Table16[[#This Row],[Absence Undertime W/ Pay]],Table16[[#This Row],[Absence Undertime W/ Pay]]-Table16[[#This Row],[Absence Undertime W/O Pay]])</f>
        <v>0</v>
      </c>
    </row>
    <row r="535" spans="1:12" x14ac:dyDescent="0.25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IF(ISBLANK(Table16[[#This Row],[EARNED]]),"",Table16[[#This Row],[EARNED]])</f>
        <v/>
      </c>
      <c r="H535" s="39"/>
      <c r="I535" s="9"/>
      <c r="J535" s="11"/>
      <c r="K535" s="20"/>
      <c r="L535">
        <f>IF(Table16[[#This Row],[Absence Undertime W/O Pay]]=0,Table16[[#This Row],[Absence Undertime W/ Pay]],Table16[[#This Row],[Absence Undertime W/ Pay]]-Table16[[#This Row],[Absence Undertime W/O Pay]])</f>
        <v>1.0309999999999999</v>
      </c>
    </row>
    <row r="536" spans="1:12" x14ac:dyDescent="0.25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IF(ISBLANK(Table16[[#This Row],[EARNED]]),"",Table16[[#This Row],[EARNED]])</f>
        <v>1.25</v>
      </c>
      <c r="H536" s="39"/>
      <c r="I536" s="9"/>
      <c r="J536" s="11"/>
      <c r="K536" s="20" t="s">
        <v>412</v>
      </c>
      <c r="L536">
        <f>IF(Table16[[#This Row],[Absence Undertime W/O Pay]]=0,Table16[[#This Row],[Absence Undertime W/ Pay]],Table16[[#This Row],[Absence Undertime W/ Pay]]-Table16[[#This Row],[Absence Undertime W/O Pay]])</f>
        <v>0</v>
      </c>
    </row>
    <row r="537" spans="1:12" x14ac:dyDescent="0.25">
      <c r="A537" s="40"/>
      <c r="B537" s="20" t="s">
        <v>407</v>
      </c>
      <c r="C537" s="13"/>
      <c r="D537" s="39">
        <v>2.4870000000000001</v>
      </c>
      <c r="E537" s="9"/>
      <c r="F537" s="20">
        <v>1.018</v>
      </c>
      <c r="G537" s="13" t="str">
        <f>IF(ISBLANK(Table16[[#This Row],[EARNED]]),"",Table16[[#This Row],[EARNED]])</f>
        <v/>
      </c>
      <c r="H537" s="39"/>
      <c r="I537" s="9"/>
      <c r="J537" s="11"/>
      <c r="K537" s="20" t="s">
        <v>413</v>
      </c>
      <c r="L537">
        <f>IF(Table16[[#This Row],[Absence Undertime W/O Pay]]=0,Table16[[#This Row],[Absence Undertime W/ Pay]],Table16[[#This Row],[Absence Undertime W/ Pay]]-Table16[[#This Row],[Absence Undertime W/O Pay]])</f>
        <v>1.4690000000000001</v>
      </c>
    </row>
    <row r="538" spans="1:12" x14ac:dyDescent="0.25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IF(ISBLANK(Table16[[#This Row],[EARNED]]),"",Table16[[#This Row],[EARNED]])</f>
        <v>1.25</v>
      </c>
      <c r="H538" s="39"/>
      <c r="I538" s="9"/>
      <c r="J538" s="11"/>
      <c r="K538" s="20"/>
      <c r="L538">
        <f>IF(Table16[[#This Row],[Absence Undertime W/O Pay]]=0,Table16[[#This Row],[Absence Undertime W/ Pay]],Table16[[#This Row],[Absence Undertime W/ Pay]]-Table16[[#This Row],[Absence Undertime W/O Pay]])</f>
        <v>0</v>
      </c>
    </row>
    <row r="539" spans="1:12" x14ac:dyDescent="0.25">
      <c r="A539" s="40"/>
      <c r="B539" s="20" t="s">
        <v>408</v>
      </c>
      <c r="C539" s="13"/>
      <c r="D539" s="39">
        <v>2.3580000000000001</v>
      </c>
      <c r="E539" s="9"/>
      <c r="F539" s="20">
        <v>1.1080000000000001</v>
      </c>
      <c r="G539" s="13" t="str">
        <f>IF(ISBLANK(Table16[[#This Row],[EARNED]]),"",Table16[[#This Row],[EARNED]])</f>
        <v/>
      </c>
      <c r="H539" s="39"/>
      <c r="I539" s="9"/>
      <c r="J539" s="11"/>
      <c r="K539" s="20" t="s">
        <v>414</v>
      </c>
      <c r="L539">
        <f>IF(Table16[[#This Row],[Absence Undertime W/O Pay]]=0,Table16[[#This Row],[Absence Undertime W/ Pay]],Table16[[#This Row],[Absence Undertime W/ Pay]]-Table16[[#This Row],[Absence Undertime W/O Pay]])</f>
        <v>1.25</v>
      </c>
    </row>
    <row r="540" spans="1:12" x14ac:dyDescent="0.25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IF(ISBLANK(Table16[[#This Row],[EARNED]]),"",Table16[[#This Row],[EARNED]])</f>
        <v>1.25</v>
      </c>
      <c r="H540" s="39"/>
      <c r="I540" s="9"/>
      <c r="J540" s="11"/>
      <c r="K540" s="48">
        <v>45232</v>
      </c>
      <c r="L540">
        <f>IF(Table16[[#This Row],[Absence Undertime W/O Pay]]=0,Table16[[#This Row],[Absence Undertime W/ Pay]],Table16[[#This Row],[Absence Undertime W/ Pay]]-Table16[[#This Row],[Absence Undertime W/O Pay]])</f>
        <v>0</v>
      </c>
    </row>
    <row r="541" spans="1:12" x14ac:dyDescent="0.25">
      <c r="A541" s="40"/>
      <c r="B541" s="20" t="s">
        <v>70</v>
      </c>
      <c r="C541" s="13"/>
      <c r="D541" s="39"/>
      <c r="E541" s="9"/>
      <c r="F541" s="20"/>
      <c r="G541" s="13" t="str">
        <f>IF(ISBLANK(Table16[[#This Row],[EARNED]]),"",Table16[[#This Row],[EARNED]])</f>
        <v/>
      </c>
      <c r="H541" s="39"/>
      <c r="I541" s="9"/>
      <c r="J541" s="11"/>
      <c r="K541" s="20"/>
      <c r="L541">
        <f>IF(Table16[[#This Row],[Absence Undertime W/O Pay]]=0,Table16[[#This Row],[Absence Undertime W/ Pay]],Table16[[#This Row],[Absence Undertime W/ Pay]]-Table16[[#This Row],[Absence Undertime W/O Pay]])</f>
        <v>0</v>
      </c>
    </row>
    <row r="542" spans="1:12" x14ac:dyDescent="0.25">
      <c r="A542" s="40"/>
      <c r="B542" s="20" t="s">
        <v>409</v>
      </c>
      <c r="C542" s="13"/>
      <c r="D542" s="39">
        <v>3.206</v>
      </c>
      <c r="E542" s="9"/>
      <c r="F542" s="20">
        <v>1.956</v>
      </c>
      <c r="G542" s="13" t="str">
        <f>IF(ISBLANK(Table16[[#This Row],[EARNED]]),"",Table16[[#This Row],[EARNED]])</f>
        <v/>
      </c>
      <c r="H542" s="39"/>
      <c r="I542" s="9"/>
      <c r="J542" s="11"/>
      <c r="K542" s="48">
        <v>45244</v>
      </c>
      <c r="L542">
        <f>IF(Table16[[#This Row],[Absence Undertime W/O Pay]]=0,Table16[[#This Row],[Absence Undertime W/ Pay]],Table16[[#This Row],[Absence Undertime W/ Pay]]-Table16[[#This Row],[Absence Undertime W/O Pay]])</f>
        <v>1.25</v>
      </c>
    </row>
    <row r="543" spans="1:12" x14ac:dyDescent="0.25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IF(ISBLANK(Table16[[#This Row],[EARNED]]),"",Table16[[#This Row],[EARNED]])</f>
        <v>1.25</v>
      </c>
      <c r="H543" s="39"/>
      <c r="I543" s="9"/>
      <c r="J543" s="11"/>
      <c r="K543" s="20"/>
      <c r="L543">
        <f>IF(Table16[[#This Row],[Absence Undertime W/O Pay]]=0,Table16[[#This Row],[Absence Undertime W/ Pay]],Table16[[#This Row],[Absence Undertime W/ Pay]]-Table16[[#This Row],[Absence Undertime W/O Pay]])</f>
        <v>0</v>
      </c>
    </row>
    <row r="544" spans="1:12" x14ac:dyDescent="0.25">
      <c r="A544" s="40"/>
      <c r="B544" s="20" t="s">
        <v>410</v>
      </c>
      <c r="C544" s="13"/>
      <c r="D544" s="39">
        <v>2.1709999999999998</v>
      </c>
      <c r="E544" s="9"/>
      <c r="F544" s="20">
        <v>0.95599999999999996</v>
      </c>
      <c r="G544" s="13" t="str">
        <f>IF(ISBLANK(Table16[[#This Row],[EARNED]]),"",Table16[[#This Row],[EARNED]])</f>
        <v/>
      </c>
      <c r="H544" s="39"/>
      <c r="I544" s="9"/>
      <c r="J544" s="11"/>
      <c r="K544" s="48">
        <v>45262</v>
      </c>
      <c r="L544">
        <f>IF(Table16[[#This Row],[Absence Undertime W/O Pay]]=0,Table16[[#This Row],[Absence Undertime W/ Pay]],Table16[[#This Row],[Absence Undertime W/ Pay]]-Table16[[#This Row],[Absence Undertime W/O Pay]])</f>
        <v>1.2149999999999999</v>
      </c>
    </row>
    <row r="545" spans="1:12" x14ac:dyDescent="0.25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IF(ISBLANK(Table16[[#This Row],[EARNED]]),"",Table16[[#This Row],[EARNED]])</f>
        <v>1.25</v>
      </c>
      <c r="H545" s="39"/>
      <c r="I545" s="9"/>
      <c r="J545" s="11"/>
      <c r="K545" s="48">
        <v>45265</v>
      </c>
      <c r="L545">
        <f>IF(Table16[[#This Row],[Absence Undertime W/O Pay]]=0,Table16[[#This Row],[Absence Undertime W/ Pay]],Table16[[#This Row],[Absence Undertime W/ Pay]]-Table16[[#This Row],[Absence Undertime W/O Pay]])</f>
        <v>0</v>
      </c>
    </row>
    <row r="546" spans="1:12" x14ac:dyDescent="0.25">
      <c r="A546" s="40"/>
      <c r="B546" s="20" t="s">
        <v>70</v>
      </c>
      <c r="C546" s="13"/>
      <c r="D546" s="39"/>
      <c r="E546" s="9"/>
      <c r="F546" s="20"/>
      <c r="G546" s="13" t="str">
        <f>IF(ISBLANK(Table16[[#This Row],[EARNED]]),"",Table16[[#This Row],[EARNED]])</f>
        <v/>
      </c>
      <c r="H546" s="39"/>
      <c r="I546" s="9"/>
      <c r="J546" s="11"/>
      <c r="K546" s="20" t="s">
        <v>101</v>
      </c>
      <c r="L546">
        <f>IF(Table16[[#This Row],[Absence Undertime W/O Pay]]=0,Table16[[#This Row],[Absence Undertime W/ Pay]],Table16[[#This Row],[Absence Undertime W/ Pay]]-Table16[[#This Row],[Absence Undertime W/O Pay]])</f>
        <v>0</v>
      </c>
    </row>
    <row r="547" spans="1:12" x14ac:dyDescent="0.25">
      <c r="A547" s="40"/>
      <c r="B547" s="20" t="s">
        <v>64</v>
      </c>
      <c r="C547" s="13"/>
      <c r="D547" s="39"/>
      <c r="E547" s="9"/>
      <c r="F547" s="20"/>
      <c r="G547" s="13" t="str">
        <f>IF(ISBLANK(Table16[[#This Row],[EARNED]]),"",Table16[[#This Row],[EARNED]])</f>
        <v/>
      </c>
      <c r="H547" s="39"/>
      <c r="I547" s="9"/>
      <c r="J547" s="11"/>
      <c r="K547" s="20" t="s">
        <v>77</v>
      </c>
      <c r="L547">
        <f>IF(Table16[[#This Row],[Absence Undertime W/O Pay]]=0,Table16[[#This Row],[Absence Undertime W/ Pay]],Table16[[#This Row],[Absence Undertime W/ Pay]]-Table16[[#This Row],[Absence Undertime W/O Pay]])</f>
        <v>0</v>
      </c>
    </row>
    <row r="548" spans="1:12" x14ac:dyDescent="0.25">
      <c r="A548" s="40"/>
      <c r="B548" s="20" t="s">
        <v>64</v>
      </c>
      <c r="C548" s="13"/>
      <c r="D548" s="39"/>
      <c r="E548" s="9"/>
      <c r="F548" s="20"/>
      <c r="G548" s="13" t="str">
        <f>IF(ISBLANK(Table16[[#This Row],[EARNED]]),"",Table16[[#This Row],[EARNED]])</f>
        <v/>
      </c>
      <c r="H548" s="39"/>
      <c r="I548" s="9"/>
      <c r="J548" s="11"/>
      <c r="K548" s="20"/>
      <c r="L548">
        <f>IF(Table16[[#This Row],[Absence Undertime W/O Pay]]=0,Table16[[#This Row],[Absence Undertime W/ Pay]],Table16[[#This Row],[Absence Undertime W/ Pay]]-Table16[[#This Row],[Absence Undertime W/O Pay]])</f>
        <v>0</v>
      </c>
    </row>
    <row r="549" spans="1:12" x14ac:dyDescent="0.25">
      <c r="A549" s="40"/>
      <c r="B549" s="20" t="s">
        <v>208</v>
      </c>
      <c r="C549" s="13"/>
      <c r="D549" s="39">
        <v>1.9370000000000001</v>
      </c>
      <c r="E549" s="9"/>
      <c r="F549" s="20">
        <v>0.68700000000000006</v>
      </c>
      <c r="G549" s="13" t="str">
        <f>IF(ISBLANK(Table16[[#This Row],[EARNED]]),"",Table16[[#This Row],[EARNED]])</f>
        <v/>
      </c>
      <c r="H549" s="39"/>
      <c r="I549" s="9"/>
      <c r="J549" s="11"/>
      <c r="K549" s="20"/>
      <c r="L549">
        <f>IF(Table16[[#This Row],[Absence Undertime W/O Pay]]=0,Table16[[#This Row],[Absence Undertime W/ Pay]],Table16[[#This Row],[Absence Undertime W/ Pay]]-Table16[[#This Row],[Absence Undertime W/O Pay]])</f>
        <v>1.25</v>
      </c>
    </row>
    <row r="550" spans="1:12" x14ac:dyDescent="0.25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IF(ISBLANK(Table16[[#This Row],[EARNED]]),"",Table16[[#This Row],[EARNED]])</f>
        <v/>
      </c>
      <c r="H550" s="39"/>
      <c r="I550" s="34" t="s">
        <v>32</v>
      </c>
      <c r="J550" s="11"/>
      <c r="K550" s="20"/>
      <c r="L550">
        <f>IF(Table16[[#This Row],[Absence Undertime W/O Pay]]=0,Table16[[#This Row],[Absence Undertime W/ Pay]],Table16[[#This Row],[Absence Undertime W/ Pay]]-Table16[[#This Row],[Absence Undertime W/O Pay]])</f>
        <v>0</v>
      </c>
    </row>
    <row r="551" spans="1:12" x14ac:dyDescent="0.25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IF(ISBLANK(Table16[[#This Row],[EARNED]]),"",Table16[[#This Row],[EARNED]])</f>
        <v>1.25</v>
      </c>
      <c r="H551" s="39">
        <v>1</v>
      </c>
      <c r="I551" s="9"/>
      <c r="J551" s="11"/>
      <c r="K551" s="48">
        <v>44952</v>
      </c>
      <c r="L551">
        <f>IF(Table16[[#This Row],[Absence Undertime W/O Pay]]=0,Table16[[#This Row],[Absence Undertime W/ Pay]],Table16[[#This Row],[Absence Undertime W/ Pay]]-Table16[[#This Row],[Absence Undertime W/O Pay]])</f>
        <v>0</v>
      </c>
    </row>
    <row r="552" spans="1:12" x14ac:dyDescent="0.25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IF(ISBLANK(Table16[[#This Row],[EARNED]]),"",Table16[[#This Row],[EARNED]])</f>
        <v/>
      </c>
      <c r="H552" s="39"/>
      <c r="I552" s="9"/>
      <c r="J552" s="11"/>
      <c r="K552" s="48">
        <v>44967</v>
      </c>
      <c r="L552">
        <f>IF(Table16[[#This Row],[Absence Undertime W/O Pay]]=0,Table16[[#This Row],[Absence Undertime W/ Pay]],Table16[[#This Row],[Absence Undertime W/ Pay]]-Table16[[#This Row],[Absence Undertime W/O Pay]])</f>
        <v>1</v>
      </c>
    </row>
    <row r="553" spans="1:12" x14ac:dyDescent="0.25">
      <c r="A553" s="40"/>
      <c r="B553" s="20" t="s">
        <v>415</v>
      </c>
      <c r="C553" s="13"/>
      <c r="D553" s="39">
        <v>3.1019999999999999</v>
      </c>
      <c r="E553" s="9"/>
      <c r="F553" s="20">
        <v>1.8520000000000001</v>
      </c>
      <c r="G553" s="13" t="str">
        <f>IF(ISBLANK(Table16[[#This Row],[EARNED]]),"",Table16[[#This Row],[EARNED]])</f>
        <v/>
      </c>
      <c r="H553" s="39"/>
      <c r="I553" s="9"/>
      <c r="J553" s="11"/>
      <c r="K553" s="48"/>
      <c r="L553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554" spans="1:12" x14ac:dyDescent="0.25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IF(ISBLANK(Table16[[#This Row],[EARNED]]),"",Table16[[#This Row],[EARNED]])</f>
        <v>1.25</v>
      </c>
      <c r="H554" s="39"/>
      <c r="I554" s="9"/>
      <c r="J554" s="11"/>
      <c r="K554" s="20" t="s">
        <v>421</v>
      </c>
      <c r="L554">
        <f>IF(Table16[[#This Row],[Absence Undertime W/O Pay]]=0,Table16[[#This Row],[Absence Undertime W/ Pay]],Table16[[#This Row],[Absence Undertime W/ Pay]]-Table16[[#This Row],[Absence Undertime W/O Pay]])</f>
        <v>0</v>
      </c>
    </row>
    <row r="555" spans="1:12" x14ac:dyDescent="0.25">
      <c r="A555" s="40"/>
      <c r="B555" s="20" t="s">
        <v>64</v>
      </c>
      <c r="C555" s="13"/>
      <c r="D555" s="39"/>
      <c r="E555" s="9"/>
      <c r="F555" s="20"/>
      <c r="G555" s="13" t="str">
        <f>IF(ISBLANK(Table16[[#This Row],[EARNED]]),"",Table16[[#This Row],[EARNED]])</f>
        <v/>
      </c>
      <c r="H555" s="39">
        <v>2</v>
      </c>
      <c r="I555" s="9"/>
      <c r="J555" s="11"/>
      <c r="K555" s="20" t="s">
        <v>422</v>
      </c>
      <c r="L555">
        <f>IF(Table16[[#This Row],[Absence Undertime W/O Pay]]=0,Table16[[#This Row],[Absence Undertime W/ Pay]],Table16[[#This Row],[Absence Undertime W/ Pay]]-Table16[[#This Row],[Absence Undertime W/O Pay]])</f>
        <v>0</v>
      </c>
    </row>
    <row r="556" spans="1:12" x14ac:dyDescent="0.25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IF(ISBLANK(Table16[[#This Row],[EARNED]]),"",Table16[[#This Row],[EARNED]])</f>
        <v/>
      </c>
      <c r="H556" s="39">
        <v>0.5</v>
      </c>
      <c r="I556" s="9"/>
      <c r="J556" s="11"/>
      <c r="K556" s="48">
        <v>44977</v>
      </c>
      <c r="L556">
        <f>IF(Table16[[#This Row],[Absence Undertime W/O Pay]]=0,Table16[[#This Row],[Absence Undertime W/ Pay]],Table16[[#This Row],[Absence Undertime W/ Pay]]-Table16[[#This Row],[Absence Undertime W/O Pay]])</f>
        <v>0</v>
      </c>
    </row>
    <row r="557" spans="1:12" x14ac:dyDescent="0.25">
      <c r="A557" s="40"/>
      <c r="B557" s="20" t="s">
        <v>416</v>
      </c>
      <c r="C557" s="13"/>
      <c r="D557" s="39">
        <v>3.1869999999999998</v>
      </c>
      <c r="E557" s="9"/>
      <c r="F557" s="20">
        <v>1.9870000000000001</v>
      </c>
      <c r="G557" s="13" t="str">
        <f>IF(ISBLANK(Table16[[#This Row],[EARNED]]),"",Table16[[#This Row],[EARNED]])</f>
        <v/>
      </c>
      <c r="H557" s="39"/>
      <c r="I557" s="9"/>
      <c r="J557" s="11"/>
      <c r="K557" s="20"/>
      <c r="L557">
        <f>IF(Table16[[#This Row],[Absence Undertime W/O Pay]]=0,Table16[[#This Row],[Absence Undertime W/ Pay]],Table16[[#This Row],[Absence Undertime W/ Pay]]-Table16[[#This Row],[Absence Undertime W/O Pay]])</f>
        <v>1.1999999999999997</v>
      </c>
    </row>
    <row r="558" spans="1:12" x14ac:dyDescent="0.25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IF(ISBLANK(Table16[[#This Row],[EARNED]]),"",Table16[[#This Row],[EARNED]])</f>
        <v>1.25</v>
      </c>
      <c r="H558" s="39">
        <v>1</v>
      </c>
      <c r="I558" s="9"/>
      <c r="J558" s="11"/>
      <c r="K558" s="48">
        <v>44988</v>
      </c>
      <c r="L558">
        <f>IF(Table16[[#This Row],[Absence Undertime W/O Pay]]=0,Table16[[#This Row],[Absence Undertime W/ Pay]],Table16[[#This Row],[Absence Undertime W/ Pay]]-Table16[[#This Row],[Absence Undertime W/O Pay]])</f>
        <v>0</v>
      </c>
    </row>
    <row r="559" spans="1:12" x14ac:dyDescent="0.25">
      <c r="A559" s="40"/>
      <c r="B559" s="20" t="s">
        <v>417</v>
      </c>
      <c r="C559" s="13"/>
      <c r="D559" s="39">
        <v>1.9870000000000001</v>
      </c>
      <c r="E559" s="9"/>
      <c r="F559" s="20">
        <v>0.73699999999999999</v>
      </c>
      <c r="G559" s="13" t="str">
        <f>IF(ISBLANK(Table16[[#This Row],[EARNED]]),"",Table16[[#This Row],[EARNED]])</f>
        <v/>
      </c>
      <c r="H559" s="39"/>
      <c r="I559" s="9"/>
      <c r="J559" s="11"/>
      <c r="K559" s="20"/>
      <c r="L559">
        <f>IF(Table16[[#This Row],[Absence Undertime W/O Pay]]=0,Table16[[#This Row],[Absence Undertime W/ Pay]],Table16[[#This Row],[Absence Undertime W/ Pay]]-Table16[[#This Row],[Absence Undertime W/O Pay]])</f>
        <v>1.25</v>
      </c>
    </row>
    <row r="560" spans="1:12" x14ac:dyDescent="0.25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IF(ISBLANK(Table16[[#This Row],[EARNED]]),"",Table16[[#This Row],[EARNED]])</f>
        <v>1.25</v>
      </c>
      <c r="H560" s="39"/>
      <c r="I560" s="9"/>
      <c r="J560" s="11"/>
      <c r="K560" s="20" t="s">
        <v>423</v>
      </c>
      <c r="L560">
        <f>IF(Table16[[#This Row],[Absence Undertime W/O Pay]]=0,Table16[[#This Row],[Absence Undertime W/ Pay]],Table16[[#This Row],[Absence Undertime W/ Pay]]-Table16[[#This Row],[Absence Undertime W/O Pay]])</f>
        <v>1.6060000000000001</v>
      </c>
    </row>
    <row r="561" spans="1:12" x14ac:dyDescent="0.25">
      <c r="A561" s="40">
        <v>42856</v>
      </c>
      <c r="B561" s="20" t="s">
        <v>46</v>
      </c>
      <c r="C561" s="13">
        <v>1.25</v>
      </c>
      <c r="D561" s="39">
        <v>2</v>
      </c>
      <c r="E561" s="9"/>
      <c r="F561" s="20">
        <v>1.232</v>
      </c>
      <c r="G561" s="13">
        <f>IF(ISBLANK(Table16[[#This Row],[EARNED]]),"",Table16[[#This Row],[EARNED]])</f>
        <v>1.25</v>
      </c>
      <c r="H561" s="39"/>
      <c r="I561" s="9"/>
      <c r="J561" s="11"/>
      <c r="K561" s="20" t="s">
        <v>424</v>
      </c>
      <c r="L561">
        <f>IF(Table16[[#This Row],[Absence Undertime W/O Pay]]=0,Table16[[#This Row],[Absence Undertime W/ Pay]],Table16[[#This Row],[Absence Undertime W/ Pay]]-Table16[[#This Row],[Absence Undertime W/O Pay]])</f>
        <v>0.76800000000000002</v>
      </c>
    </row>
    <row r="562" spans="1:12" x14ac:dyDescent="0.25">
      <c r="A562" s="40"/>
      <c r="B562" s="20" t="s">
        <v>197</v>
      </c>
      <c r="C562" s="13"/>
      <c r="D562" s="39"/>
      <c r="E562" s="9"/>
      <c r="F562" s="20"/>
      <c r="G562" s="13" t="str">
        <f>IF(ISBLANK(Table16[[#This Row],[EARNED]]),"",Table16[[#This Row],[EARNED]])</f>
        <v/>
      </c>
      <c r="H562" s="39"/>
      <c r="I562" s="9"/>
      <c r="J562" s="11"/>
      <c r="K562" s="20" t="s">
        <v>113</v>
      </c>
      <c r="L562">
        <f>IF(Table16[[#This Row],[Absence Undertime W/O Pay]]=0,Table16[[#This Row],[Absence Undertime W/ Pay]],Table16[[#This Row],[Absence Undertime W/ Pay]]-Table16[[#This Row],[Absence Undertime W/O Pay]])</f>
        <v>0</v>
      </c>
    </row>
    <row r="563" spans="1:12" x14ac:dyDescent="0.25">
      <c r="A563" s="40"/>
      <c r="B563" s="20" t="s">
        <v>70</v>
      </c>
      <c r="C563" s="13"/>
      <c r="D563" s="39"/>
      <c r="E563" s="9"/>
      <c r="F563" s="20"/>
      <c r="G563" s="13" t="str">
        <f>IF(ISBLANK(Table16[[#This Row],[EARNED]]),"",Table16[[#This Row],[EARNED]])</f>
        <v/>
      </c>
      <c r="H563" s="39">
        <v>1</v>
      </c>
      <c r="I563" s="9"/>
      <c r="J563" s="11"/>
      <c r="K563" s="48">
        <v>45084</v>
      </c>
      <c r="L563">
        <f>IF(Table16[[#This Row],[Absence Undertime W/O Pay]]=0,Table16[[#This Row],[Absence Undertime W/ Pay]],Table16[[#This Row],[Absence Undertime W/ Pay]]-Table16[[#This Row],[Absence Undertime W/O Pay]])</f>
        <v>0</v>
      </c>
    </row>
    <row r="564" spans="1:12" x14ac:dyDescent="0.25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IF(ISBLANK(Table16[[#This Row],[EARNED]]),"",Table16[[#This Row],[EARNED]])</f>
        <v/>
      </c>
      <c r="H564" s="39"/>
      <c r="I564" s="9"/>
      <c r="J564" s="11"/>
      <c r="K564" s="20"/>
      <c r="L56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565" spans="1:12" x14ac:dyDescent="0.25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IF(ISBLANK(Table16[[#This Row],[EARNED]]),"",Table16[[#This Row],[EARNED]])</f>
        <v>1.25</v>
      </c>
      <c r="H565" s="39"/>
      <c r="I565" s="9"/>
      <c r="J565" s="11"/>
      <c r="K565" s="20"/>
      <c r="L565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566" spans="1:12" x14ac:dyDescent="0.25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IF(ISBLANK(Table16[[#This Row],[EARNED]]),"",Table16[[#This Row],[EARNED]])</f>
        <v>1.25</v>
      </c>
      <c r="H566" s="39">
        <v>1</v>
      </c>
      <c r="I566" s="9"/>
      <c r="J566" s="11"/>
      <c r="K566" s="48">
        <v>45127</v>
      </c>
      <c r="L566">
        <f>IF(Table16[[#This Row],[Absence Undertime W/O Pay]]=0,Table16[[#This Row],[Absence Undertime W/ Pay]],Table16[[#This Row],[Absence Undertime W/ Pay]]-Table16[[#This Row],[Absence Undertime W/O Pay]])</f>
        <v>0</v>
      </c>
    </row>
    <row r="567" spans="1:12" x14ac:dyDescent="0.25">
      <c r="A567" s="40"/>
      <c r="B567" s="20" t="s">
        <v>206</v>
      </c>
      <c r="C567" s="13"/>
      <c r="D567" s="39"/>
      <c r="E567" s="9"/>
      <c r="F567" s="20"/>
      <c r="G567" s="13" t="str">
        <f>IF(ISBLANK(Table16[[#This Row],[EARNED]]),"",Table16[[#This Row],[EARNED]])</f>
        <v/>
      </c>
      <c r="H567" s="39">
        <v>3</v>
      </c>
      <c r="I567" s="9"/>
      <c r="J567" s="11"/>
      <c r="K567" s="20" t="s">
        <v>425</v>
      </c>
      <c r="L567">
        <f>IF(Table16[[#This Row],[Absence Undertime W/O Pay]]=0,Table16[[#This Row],[Absence Undertime W/ Pay]],Table16[[#This Row],[Absence Undertime W/ Pay]]-Table16[[#This Row],[Absence Undertime W/O Pay]])</f>
        <v>0</v>
      </c>
    </row>
    <row r="568" spans="1:12" x14ac:dyDescent="0.25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IF(ISBLANK(Table16[[#This Row],[EARNED]]),"",Table16[[#This Row],[EARNED]])</f>
        <v/>
      </c>
      <c r="H568" s="39"/>
      <c r="I568" s="9"/>
      <c r="J568" s="11"/>
      <c r="K568" s="20"/>
      <c r="L568">
        <f>IF(Table16[[#This Row],[Absence Undertime W/O Pay]]=0,Table16[[#This Row],[Absence Undertime W/ Pay]],Table16[[#This Row],[Absence Undertime W/ Pay]]-Table16[[#This Row],[Absence Undertime W/O Pay]])</f>
        <v>1.5349999999999999</v>
      </c>
    </row>
    <row r="569" spans="1:12" x14ac:dyDescent="0.25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IF(ISBLANK(Table16[[#This Row],[EARNED]]),"",Table16[[#This Row],[EARNED]])</f>
        <v>1.25</v>
      </c>
      <c r="H569" s="39">
        <v>1</v>
      </c>
      <c r="I569" s="9"/>
      <c r="J569" s="11"/>
      <c r="K569" s="48">
        <v>45162</v>
      </c>
      <c r="L569">
        <f>IF(Table16[[#This Row],[Absence Undertime W/O Pay]]=0,Table16[[#This Row],[Absence Undertime W/ Pay]],Table16[[#This Row],[Absence Undertime W/ Pay]]-Table16[[#This Row],[Absence Undertime W/O Pay]])</f>
        <v>0</v>
      </c>
    </row>
    <row r="570" spans="1:12" x14ac:dyDescent="0.25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IF(ISBLANK(Table16[[#This Row],[EARNED]]),"",Table16[[#This Row],[EARNED]])</f>
        <v/>
      </c>
      <c r="H570" s="39"/>
      <c r="I570" s="9"/>
      <c r="J570" s="11"/>
      <c r="K570" s="20"/>
      <c r="L570">
        <f>IF(Table16[[#This Row],[Absence Undertime W/O Pay]]=0,Table16[[#This Row],[Absence Undertime W/ Pay]],Table16[[#This Row],[Absence Undertime W/ Pay]]-Table16[[#This Row],[Absence Undertime W/O Pay]])</f>
        <v>7.2999999999999995E-2</v>
      </c>
    </row>
    <row r="571" spans="1:12" x14ac:dyDescent="0.25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IF(ISBLANK(Table16[[#This Row],[EARNED]]),"",Table16[[#This Row],[EARNED]])</f>
        <v>1.25</v>
      </c>
      <c r="H571" s="39">
        <v>1</v>
      </c>
      <c r="I571" s="9"/>
      <c r="J571" s="11"/>
      <c r="K571" s="48">
        <v>45193</v>
      </c>
      <c r="L571">
        <f>IF(Table16[[#This Row],[Absence Undertime W/O Pay]]=0,Table16[[#This Row],[Absence Undertime W/ Pay]],Table16[[#This Row],[Absence Undertime W/ Pay]]-Table16[[#This Row],[Absence Undertime W/O Pay]])</f>
        <v>0</v>
      </c>
    </row>
    <row r="572" spans="1:12" x14ac:dyDescent="0.25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IF(ISBLANK(Table16[[#This Row],[EARNED]]),"",Table16[[#This Row],[EARNED]])</f>
        <v/>
      </c>
      <c r="H572" s="39">
        <v>0.5</v>
      </c>
      <c r="I572" s="9"/>
      <c r="J572" s="11"/>
      <c r="K572" s="20" t="s">
        <v>426</v>
      </c>
      <c r="L572">
        <f>IF(Table16[[#This Row],[Absence Undertime W/O Pay]]=0,Table16[[#This Row],[Absence Undertime W/ Pay]],Table16[[#This Row],[Absence Undertime W/ Pay]]-Table16[[#This Row],[Absence Undertime W/O Pay]])</f>
        <v>1.5</v>
      </c>
    </row>
    <row r="573" spans="1:12" x14ac:dyDescent="0.25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IF(ISBLANK(Table16[[#This Row],[EARNED]]),"",Table16[[#This Row],[EARNED]])</f>
        <v/>
      </c>
      <c r="H573" s="39"/>
      <c r="I573" s="9"/>
      <c r="J573" s="11"/>
      <c r="K573" s="20" t="s">
        <v>428</v>
      </c>
      <c r="L573">
        <f>IF(Table16[[#This Row],[Absence Undertime W/O Pay]]=0,Table16[[#This Row],[Absence Undertime W/ Pay]],Table16[[#This Row],[Absence Undertime W/ Pay]]-Table16[[#This Row],[Absence Undertime W/O Pay]])</f>
        <v>0.66900000000000004</v>
      </c>
    </row>
    <row r="574" spans="1:12" x14ac:dyDescent="0.25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IF(ISBLANK(Table16[[#This Row],[EARNED]]),"",Table16[[#This Row],[EARNED]])</f>
        <v>1.25</v>
      </c>
      <c r="H574" s="39"/>
      <c r="I574" s="9"/>
      <c r="J574" s="11"/>
      <c r="K574" s="20"/>
      <c r="L574">
        <f>IF(Table16[[#This Row],[Absence Undertime W/O Pay]]=0,Table16[[#This Row],[Absence Undertime W/ Pay]],Table16[[#This Row],[Absence Undertime W/ Pay]]-Table16[[#This Row],[Absence Undertime W/O Pay]])</f>
        <v>1.3939999999999999</v>
      </c>
    </row>
    <row r="575" spans="1:12" x14ac:dyDescent="0.25">
      <c r="A575" s="40">
        <v>43040</v>
      </c>
      <c r="B575" s="20"/>
      <c r="C575" s="13">
        <v>1.25</v>
      </c>
      <c r="D575" s="39"/>
      <c r="E575" s="9"/>
      <c r="F575" s="20"/>
      <c r="G575" s="13">
        <f>IF(ISBLANK(Table16[[#This Row],[EARNED]]),"",Table16[[#This Row],[EARNED]])</f>
        <v>1.25</v>
      </c>
      <c r="H575" s="39"/>
      <c r="I575" s="9"/>
      <c r="J575" s="11"/>
      <c r="K575" s="20"/>
      <c r="L575">
        <f>IF(Table16[[#This Row],[Absence Undertime W/O Pay]]=0,Table16[[#This Row],[Absence Undertime W/ Pay]],Table16[[#This Row],[Absence Undertime W/ Pay]]-Table16[[#This Row],[Absence Undertime W/O Pay]])</f>
        <v>0</v>
      </c>
    </row>
    <row r="576" spans="1:12" x14ac:dyDescent="0.25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IF(ISBLANK(Table16[[#This Row],[EARNED]]),"",Table16[[#This Row],[EARNED]])</f>
        <v>1.25</v>
      </c>
      <c r="H576" s="39">
        <v>1</v>
      </c>
      <c r="I576" s="9"/>
      <c r="J576" s="11"/>
      <c r="K576" s="48">
        <v>45261</v>
      </c>
      <c r="L576">
        <f>IF(Table16[[#This Row],[Absence Undertime W/O Pay]]=0,Table16[[#This Row],[Absence Undertime W/ Pay]],Table16[[#This Row],[Absence Undertime W/ Pay]]-Table16[[#This Row],[Absence Undertime W/O Pay]])</f>
        <v>0</v>
      </c>
    </row>
    <row r="577" spans="1:12" x14ac:dyDescent="0.25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IF(ISBLANK(Table16[[#This Row],[EARNED]]),"",Table16[[#This Row],[EARNED]])</f>
        <v/>
      </c>
      <c r="H577" s="39"/>
      <c r="I577" s="34" t="s">
        <v>32</v>
      </c>
      <c r="J577" s="11"/>
      <c r="K577" s="20"/>
      <c r="L577">
        <f>IF(Table16[[#This Row],[Absence Undertime W/O Pay]]=0,Table16[[#This Row],[Absence Undertime W/ Pay]],Table16[[#This Row],[Absence Undertime W/ Pay]]-Table16[[#This Row],[Absence Undertime W/O Pay]])</f>
        <v>0</v>
      </c>
    </row>
    <row r="578" spans="1:12" x14ac:dyDescent="0.25">
      <c r="A578" s="40">
        <v>43101</v>
      </c>
      <c r="B578" s="20"/>
      <c r="C578" s="13">
        <v>1.25</v>
      </c>
      <c r="D578" s="39"/>
      <c r="E578" s="9"/>
      <c r="F578" s="20"/>
      <c r="G578" s="13">
        <f>IF(ISBLANK(Table16[[#This Row],[EARNED]]),"",Table16[[#This Row],[EARNED]])</f>
        <v>1.25</v>
      </c>
      <c r="H578" s="39"/>
      <c r="I578" s="9"/>
      <c r="J578" s="11"/>
      <c r="K578" s="20"/>
      <c r="L578">
        <f>IF(Table16[[#This Row],[Absence Undertime W/O Pay]]=0,Table16[[#This Row],[Absence Undertime W/ Pay]],Table16[[#This Row],[Absence Undertime W/ Pay]]-Table16[[#This Row],[Absence Undertime W/O Pay]])</f>
        <v>0</v>
      </c>
    </row>
    <row r="579" spans="1:12" x14ac:dyDescent="0.25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IF(ISBLANK(Table16[[#This Row],[EARNED]]),"",Table16[[#This Row],[EARNED]])</f>
        <v>1.25</v>
      </c>
      <c r="H579" s="39"/>
      <c r="I579" s="9"/>
      <c r="J579" s="11"/>
      <c r="K579" s="48">
        <v>44966</v>
      </c>
      <c r="L579">
        <f>IF(Table16[[#This Row],[Absence Undertime W/O Pay]]=0,Table16[[#This Row],[Absence Undertime W/ Pay]],Table16[[#This Row],[Absence Undertime W/ Pay]]-Table16[[#This Row],[Absence Undertime W/O Pay]])</f>
        <v>1</v>
      </c>
    </row>
    <row r="580" spans="1:12" x14ac:dyDescent="0.25">
      <c r="A580" s="40"/>
      <c r="B580" s="20" t="s">
        <v>70</v>
      </c>
      <c r="C580" s="13"/>
      <c r="D580" s="39"/>
      <c r="E580" s="9"/>
      <c r="F580" s="20"/>
      <c r="G580" s="13" t="str">
        <f>IF(ISBLANK(Table16[[#This Row],[EARNED]]),"",Table16[[#This Row],[EARNED]])</f>
        <v/>
      </c>
      <c r="H580" s="39">
        <v>1</v>
      </c>
      <c r="I580" s="9"/>
      <c r="J580" s="11"/>
      <c r="K580" s="48">
        <v>44969</v>
      </c>
      <c r="L580">
        <f>IF(Table16[[#This Row],[Absence Undertime W/O Pay]]=0,Table16[[#This Row],[Absence Undertime W/ Pay]],Table16[[#This Row],[Absence Undertime W/ Pay]]-Table16[[#This Row],[Absence Undertime W/O Pay]])</f>
        <v>0</v>
      </c>
    </row>
    <row r="581" spans="1:12" x14ac:dyDescent="0.25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IF(ISBLANK(Table16[[#This Row],[EARNED]]),"",Table16[[#This Row],[EARNED]])</f>
        <v>1.25</v>
      </c>
      <c r="H581" s="39">
        <v>1</v>
      </c>
      <c r="I581" s="9"/>
      <c r="J581" s="11"/>
      <c r="K581" s="20"/>
      <c r="L581">
        <f>IF(Table16[[#This Row],[Absence Undertime W/O Pay]]=0,Table16[[#This Row],[Absence Undertime W/ Pay]],Table16[[#This Row],[Absence Undertime W/ Pay]]-Table16[[#This Row],[Absence Undertime W/O Pay]])</f>
        <v>0</v>
      </c>
    </row>
    <row r="582" spans="1:12" x14ac:dyDescent="0.25">
      <c r="A582" s="40"/>
      <c r="B582" s="20" t="s">
        <v>70</v>
      </c>
      <c r="C582" s="13"/>
      <c r="D582" s="39"/>
      <c r="E582" s="9"/>
      <c r="F582" s="20"/>
      <c r="G582" s="13" t="str">
        <f>IF(ISBLANK(Table16[[#This Row],[EARNED]]),"",Table16[[#This Row],[EARNED]])</f>
        <v/>
      </c>
      <c r="H582" s="39">
        <v>1</v>
      </c>
      <c r="I582" s="9"/>
      <c r="J582" s="11"/>
      <c r="K582" s="48">
        <v>45010</v>
      </c>
      <c r="L582">
        <f>IF(Table16[[#This Row],[Absence Undertime W/O Pay]]=0,Table16[[#This Row],[Absence Undertime W/ Pay]],Table16[[#This Row],[Absence Undertime W/ Pay]]-Table16[[#This Row],[Absence Undertime W/O Pay]])</f>
        <v>0</v>
      </c>
    </row>
    <row r="583" spans="1:12" x14ac:dyDescent="0.25">
      <c r="A583" s="40"/>
      <c r="B583" s="20" t="s">
        <v>70</v>
      </c>
      <c r="C583" s="13"/>
      <c r="D583" s="39"/>
      <c r="E583" s="9"/>
      <c r="F583" s="20"/>
      <c r="G583" s="13" t="str">
        <f>IF(ISBLANK(Table16[[#This Row],[EARNED]]),"",Table16[[#This Row],[EARNED]])</f>
        <v/>
      </c>
      <c r="H583" s="39">
        <v>1</v>
      </c>
      <c r="I583" s="9"/>
      <c r="J583" s="11"/>
      <c r="K583" s="48">
        <v>45012</v>
      </c>
      <c r="L583">
        <f>IF(Table16[[#This Row],[Absence Undertime W/O Pay]]=0,Table16[[#This Row],[Absence Undertime W/ Pay]],Table16[[#This Row],[Absence Undertime W/ Pay]]-Table16[[#This Row],[Absence Undertime W/O Pay]])</f>
        <v>0</v>
      </c>
    </row>
    <row r="584" spans="1:12" x14ac:dyDescent="0.25">
      <c r="A584" s="40">
        <v>43191</v>
      </c>
      <c r="B584" s="20"/>
      <c r="C584" s="13">
        <v>1.25</v>
      </c>
      <c r="D584" s="39"/>
      <c r="E584" s="9"/>
      <c r="F584" s="20"/>
      <c r="G584" s="13">
        <f>IF(ISBLANK(Table16[[#This Row],[EARNED]]),"",Table16[[#This Row],[EARNED]])</f>
        <v>1.25</v>
      </c>
      <c r="H584" s="39"/>
      <c r="I584" s="9"/>
      <c r="J584" s="11"/>
      <c r="K584" s="48">
        <v>45022</v>
      </c>
      <c r="L584">
        <f>IF(Table16[[#This Row],[Absence Undertime W/O Pay]]=0,Table16[[#This Row],[Absence Undertime W/ Pay]],Table16[[#This Row],[Absence Undertime W/ Pay]]-Table16[[#This Row],[Absence Undertime W/O Pay]])</f>
        <v>0</v>
      </c>
    </row>
    <row r="585" spans="1:12" x14ac:dyDescent="0.25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IF(ISBLANK(Table16[[#This Row],[EARNED]]),"",Table16[[#This Row],[EARNED]])</f>
        <v>1.25</v>
      </c>
      <c r="H585" s="39"/>
      <c r="I585" s="9"/>
      <c r="J585" s="11"/>
      <c r="K585" s="48">
        <v>45061</v>
      </c>
      <c r="L585">
        <f>IF(Table16[[#This Row],[Absence Undertime W/O Pay]]=0,Table16[[#This Row],[Absence Undertime W/ Pay]],Table16[[#This Row],[Absence Undertime W/ Pay]]-Table16[[#This Row],[Absence Undertime W/O Pay]])</f>
        <v>1</v>
      </c>
    </row>
    <row r="586" spans="1:12" x14ac:dyDescent="0.25">
      <c r="A586" s="40"/>
      <c r="B586" s="20" t="s">
        <v>70</v>
      </c>
      <c r="C586" s="13"/>
      <c r="D586" s="39"/>
      <c r="E586" s="9"/>
      <c r="F586" s="20"/>
      <c r="G586" s="13" t="str">
        <f>IF(ISBLANK(Table16[[#This Row],[EARNED]]),"",Table16[[#This Row],[EARNED]])</f>
        <v/>
      </c>
      <c r="H586" s="39">
        <v>1</v>
      </c>
      <c r="I586" s="9"/>
      <c r="J586" s="11"/>
      <c r="K586" s="48">
        <v>45062</v>
      </c>
      <c r="L586">
        <f>IF(Table16[[#This Row],[Absence Undertime W/O Pay]]=0,Table16[[#This Row],[Absence Undertime W/ Pay]],Table16[[#This Row],[Absence Undertime W/ Pay]]-Table16[[#This Row],[Absence Undertime W/O Pay]])</f>
        <v>0</v>
      </c>
    </row>
    <row r="587" spans="1:12" x14ac:dyDescent="0.25">
      <c r="A587" s="40"/>
      <c r="B587" s="20" t="s">
        <v>70</v>
      </c>
      <c r="C587" s="13"/>
      <c r="D587" s="39"/>
      <c r="E587" s="9"/>
      <c r="F587" s="20"/>
      <c r="G587" s="13" t="str">
        <f>IF(ISBLANK(Table16[[#This Row],[EARNED]]),"",Table16[[#This Row],[EARNED]])</f>
        <v/>
      </c>
      <c r="H587" s="39">
        <v>1</v>
      </c>
      <c r="I587" s="9"/>
      <c r="J587" s="11"/>
      <c r="K587" s="48">
        <v>45063</v>
      </c>
      <c r="L587">
        <f>IF(Table16[[#This Row],[Absence Undertime W/O Pay]]=0,Table16[[#This Row],[Absence Undertime W/ Pay]],Table16[[#This Row],[Absence Undertime W/ Pay]]-Table16[[#This Row],[Absence Undertime W/O Pay]])</f>
        <v>0</v>
      </c>
    </row>
    <row r="588" spans="1:12" x14ac:dyDescent="0.25">
      <c r="A588" s="40"/>
      <c r="B588" s="20" t="s">
        <v>197</v>
      </c>
      <c r="C588" s="13"/>
      <c r="D588" s="39"/>
      <c r="E588" s="9"/>
      <c r="F588" s="20"/>
      <c r="G588" s="13" t="str">
        <f>IF(ISBLANK(Table16[[#This Row],[EARNED]]),"",Table16[[#This Row],[EARNED]])</f>
        <v/>
      </c>
      <c r="H588" s="39"/>
      <c r="I588" s="9"/>
      <c r="J588" s="11"/>
      <c r="K588" s="20" t="s">
        <v>429</v>
      </c>
      <c r="L588">
        <f>IF(Table16[[#This Row],[Absence Undertime W/O Pay]]=0,Table16[[#This Row],[Absence Undertime W/ Pay]],Table16[[#This Row],[Absence Undertime W/ Pay]]-Table16[[#This Row],[Absence Undertime W/O Pay]])</f>
        <v>0</v>
      </c>
    </row>
    <row r="589" spans="1:12" x14ac:dyDescent="0.25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IF(ISBLANK(Table16[[#This Row],[EARNED]]),"",Table16[[#This Row],[EARNED]])</f>
        <v/>
      </c>
      <c r="H589" s="39"/>
      <c r="I589" s="9"/>
      <c r="J589" s="11"/>
      <c r="K589" s="20"/>
      <c r="L589">
        <f>IF(Table16[[#This Row],[Absence Undertime W/O Pay]]=0,Table16[[#This Row],[Absence Undertime W/ Pay]],Table16[[#This Row],[Absence Undertime W/ Pay]]-Table16[[#This Row],[Absence Undertime W/O Pay]])</f>
        <v>1.0980000000000001</v>
      </c>
    </row>
    <row r="590" spans="1:12" x14ac:dyDescent="0.25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IF(ISBLANK(Table16[[#This Row],[EARNED]]),"",Table16[[#This Row],[EARNED]])</f>
        <v>1.25</v>
      </c>
      <c r="H590" s="39">
        <v>1</v>
      </c>
      <c r="I590" s="9"/>
      <c r="J590" s="11"/>
      <c r="K590" s="48">
        <v>45102</v>
      </c>
      <c r="L590">
        <f>IF(Table16[[#This Row],[Absence Undertime W/O Pay]]=0,Table16[[#This Row],[Absence Undertime W/ Pay]],Table16[[#This Row],[Absence Undertime W/ Pay]]-Table16[[#This Row],[Absence Undertime W/O Pay]])</f>
        <v>0</v>
      </c>
    </row>
    <row r="591" spans="1:12" x14ac:dyDescent="0.25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IF(ISBLANK(Table16[[#This Row],[EARNED]]),"",Table16[[#This Row],[EARNED]])</f>
        <v/>
      </c>
      <c r="H591" s="39"/>
      <c r="I591" s="9"/>
      <c r="J591" s="11"/>
      <c r="K591" s="20"/>
      <c r="L591">
        <f>IF(Table16[[#This Row],[Absence Undertime W/O Pay]]=0,Table16[[#This Row],[Absence Undertime W/ Pay]],Table16[[#This Row],[Absence Undertime W/ Pay]]-Table16[[#This Row],[Absence Undertime W/O Pay]])</f>
        <v>3.06</v>
      </c>
    </row>
    <row r="592" spans="1:12" x14ac:dyDescent="0.25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IF(ISBLANK(Table16[[#This Row],[EARNED]]),"",Table16[[#This Row],[EARNED]])</f>
        <v>1.25</v>
      </c>
      <c r="H592" s="39">
        <v>1</v>
      </c>
      <c r="I592" s="9"/>
      <c r="J592" s="11"/>
      <c r="K592" s="48">
        <v>45129</v>
      </c>
      <c r="L592">
        <f>IF(Table16[[#This Row],[Absence Undertime W/O Pay]]=0,Table16[[#This Row],[Absence Undertime W/ Pay]],Table16[[#This Row],[Absence Undertime W/ Pay]]-Table16[[#This Row],[Absence Undertime W/O Pay]])</f>
        <v>0</v>
      </c>
    </row>
    <row r="593" spans="1:12" x14ac:dyDescent="0.25">
      <c r="A593" s="40"/>
      <c r="B593" s="20" t="s">
        <v>197</v>
      </c>
      <c r="C593" s="13"/>
      <c r="D593" s="39"/>
      <c r="E593" s="9"/>
      <c r="F593" s="20"/>
      <c r="G593" s="13" t="str">
        <f>IF(ISBLANK(Table16[[#This Row],[EARNED]]),"",Table16[[#This Row],[EARNED]])</f>
        <v/>
      </c>
      <c r="H593" s="39"/>
      <c r="I593" s="9"/>
      <c r="J593" s="11"/>
      <c r="K593" s="20" t="s">
        <v>223</v>
      </c>
      <c r="L593">
        <f>IF(Table16[[#This Row],[Absence Undertime W/O Pay]]=0,Table16[[#This Row],[Absence Undertime W/ Pay]],Table16[[#This Row],[Absence Undertime W/ Pay]]-Table16[[#This Row],[Absence Undertime W/O Pay]])</f>
        <v>0</v>
      </c>
    </row>
    <row r="594" spans="1:12" x14ac:dyDescent="0.25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IF(ISBLANK(Table16[[#This Row],[EARNED]]),"",Table16[[#This Row],[EARNED]])</f>
        <v/>
      </c>
      <c r="H594" s="39"/>
      <c r="I594" s="9"/>
      <c r="J594" s="11"/>
      <c r="K594" s="20"/>
      <c r="L594">
        <f>IF(Table16[[#This Row],[Absence Undertime W/O Pay]]=0,Table16[[#This Row],[Absence Undertime W/ Pay]],Table16[[#This Row],[Absence Undertime W/ Pay]]-Table16[[#This Row],[Absence Undertime W/O Pay]])</f>
        <v>1.171</v>
      </c>
    </row>
    <row r="595" spans="1:12" x14ac:dyDescent="0.25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IF(ISBLANK(Table16[[#This Row],[EARNED]]),"",Table16[[#This Row],[EARNED]])</f>
        <v>1.25</v>
      </c>
      <c r="H595" s="39">
        <v>2</v>
      </c>
      <c r="I595" s="9"/>
      <c r="J595" s="11"/>
      <c r="K595" s="20" t="s">
        <v>152</v>
      </c>
      <c r="L595">
        <f>IF(Table16[[#This Row],[Absence Undertime W/O Pay]]=0,Table16[[#This Row],[Absence Undertime W/ Pay]],Table16[[#This Row],[Absence Undertime W/ Pay]]-Table16[[#This Row],[Absence Undertime W/O Pay]])</f>
        <v>0</v>
      </c>
    </row>
    <row r="596" spans="1:12" x14ac:dyDescent="0.25">
      <c r="A596" s="40"/>
      <c r="B596" s="20" t="s">
        <v>70</v>
      </c>
      <c r="C596" s="13"/>
      <c r="D596" s="39"/>
      <c r="E596" s="9"/>
      <c r="F596" s="20"/>
      <c r="G596" s="13" t="str">
        <f>IF(ISBLANK(Table16[[#This Row],[EARNED]]),"",Table16[[#This Row],[EARNED]])</f>
        <v/>
      </c>
      <c r="H596" s="39">
        <v>1</v>
      </c>
      <c r="I596" s="9"/>
      <c r="J596" s="11"/>
      <c r="K596" s="48">
        <v>45162</v>
      </c>
      <c r="L596">
        <f>IF(Table16[[#This Row],[Absence Undertime W/O Pay]]=0,Table16[[#This Row],[Absence Undertime W/ Pay]],Table16[[#This Row],[Absence Undertime W/ Pay]]-Table16[[#This Row],[Absence Undertime W/O Pay]])</f>
        <v>0</v>
      </c>
    </row>
    <row r="597" spans="1:12" x14ac:dyDescent="0.25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IF(ISBLANK(Table16[[#This Row],[EARNED]]),"",Table16[[#This Row],[EARNED]])</f>
        <v/>
      </c>
      <c r="H597" s="39"/>
      <c r="I597" s="9"/>
      <c r="J597" s="11"/>
      <c r="K597" s="20"/>
      <c r="L597">
        <f>IF(Table16[[#This Row],[Absence Undertime W/O Pay]]=0,Table16[[#This Row],[Absence Undertime W/ Pay]],Table16[[#This Row],[Absence Undertime W/ Pay]]-Table16[[#This Row],[Absence Undertime W/O Pay]])</f>
        <v>2.7869999999999999</v>
      </c>
    </row>
    <row r="598" spans="1:12" x14ac:dyDescent="0.25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IF(ISBLANK(Table16[[#This Row],[EARNED]]),"",Table16[[#This Row],[EARNED]])</f>
        <v>1.25</v>
      </c>
      <c r="H598" s="39"/>
      <c r="I598" s="9"/>
      <c r="J598" s="11"/>
      <c r="K598" s="20" t="s">
        <v>437</v>
      </c>
      <c r="L598">
        <f>IF(Table16[[#This Row],[Absence Undertime W/O Pay]]=0,Table16[[#This Row],[Absence Undertime W/ Pay]],Table16[[#This Row],[Absence Undertime W/ Pay]]-Table16[[#This Row],[Absence Undertime W/O Pay]])</f>
        <v>2</v>
      </c>
    </row>
    <row r="599" spans="1:12" x14ac:dyDescent="0.25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IF(ISBLANK(Table16[[#This Row],[EARNED]]),"",Table16[[#This Row],[EARNED]])</f>
        <v/>
      </c>
      <c r="H599" s="39"/>
      <c r="I599" s="9"/>
      <c r="J599" s="11"/>
      <c r="K599" s="20" t="s">
        <v>438</v>
      </c>
      <c r="L599">
        <f>IF(Table16[[#This Row],[Absence Undertime W/O Pay]]=0,Table16[[#This Row],[Absence Undertime W/ Pay]],Table16[[#This Row],[Absence Undertime W/ Pay]]-Table16[[#This Row],[Absence Undertime W/O Pay]])</f>
        <v>3.0750000000000002</v>
      </c>
    </row>
    <row r="600" spans="1:12" x14ac:dyDescent="0.25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IF(ISBLANK(Table16[[#This Row],[EARNED]]),"",Table16[[#This Row],[EARNED]])</f>
        <v>1.25</v>
      </c>
      <c r="H600" s="39">
        <v>1</v>
      </c>
      <c r="I600" s="9"/>
      <c r="J600" s="11"/>
      <c r="K600" s="48">
        <v>45194</v>
      </c>
      <c r="L600">
        <f>IF(Table16[[#This Row],[Absence Undertime W/O Pay]]=0,Table16[[#This Row],[Absence Undertime W/ Pay]],Table16[[#This Row],[Absence Undertime W/ Pay]]-Table16[[#This Row],[Absence Undertime W/O Pay]])</f>
        <v>1</v>
      </c>
    </row>
    <row r="601" spans="1:12" x14ac:dyDescent="0.25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IF(ISBLANK(Table16[[#This Row],[EARNED]]),"",Table16[[#This Row],[EARNED]])</f>
        <v/>
      </c>
      <c r="H601" s="39">
        <v>0.5</v>
      </c>
      <c r="I601" s="9"/>
      <c r="J601" s="11"/>
      <c r="K601" s="48">
        <v>45224</v>
      </c>
      <c r="L601">
        <f>IF(Table16[[#This Row],[Absence Undertime W/O Pay]]=0,Table16[[#This Row],[Absence Undertime W/ Pay]],Table16[[#This Row],[Absence Undertime W/ Pay]]-Table16[[#This Row],[Absence Undertime W/O Pay]])</f>
        <v>0.5</v>
      </c>
    </row>
    <row r="602" spans="1:12" x14ac:dyDescent="0.25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IF(ISBLANK(Table16[[#This Row],[EARNED]]),"",Table16[[#This Row],[EARNED]])</f>
        <v/>
      </c>
      <c r="H602" s="39"/>
      <c r="I602" s="9"/>
      <c r="J602" s="11"/>
      <c r="K602" s="20" t="s">
        <v>439</v>
      </c>
      <c r="L602">
        <f>IF(Table16[[#This Row],[Absence Undertime W/O Pay]]=0,Table16[[#This Row],[Absence Undertime W/ Pay]],Table16[[#This Row],[Absence Undertime W/ Pay]]-Table16[[#This Row],[Absence Undertime W/O Pay]])</f>
        <v>1</v>
      </c>
    </row>
    <row r="603" spans="1:12" x14ac:dyDescent="0.25">
      <c r="A603" s="40"/>
      <c r="B603" s="20" t="s">
        <v>206</v>
      </c>
      <c r="C603" s="13"/>
      <c r="D603" s="39"/>
      <c r="E603" s="9"/>
      <c r="F603" s="20"/>
      <c r="G603" s="13" t="str">
        <f>IF(ISBLANK(Table16[[#This Row],[EARNED]]),"",Table16[[#This Row],[EARNED]])</f>
        <v/>
      </c>
      <c r="H603" s="39">
        <v>3</v>
      </c>
      <c r="I603" s="9"/>
      <c r="J603" s="11"/>
      <c r="K603" s="20"/>
      <c r="L603">
        <f>IF(Table16[[#This Row],[Absence Undertime W/O Pay]]=0,Table16[[#This Row],[Absence Undertime W/ Pay]],Table16[[#This Row],[Absence Undertime W/ Pay]]-Table16[[#This Row],[Absence Undertime W/O Pay]])</f>
        <v>0</v>
      </c>
    </row>
    <row r="604" spans="1:12" x14ac:dyDescent="0.25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IF(ISBLANK(Table16[[#This Row],[EARNED]]),"",Table16[[#This Row],[EARNED]])</f>
        <v/>
      </c>
      <c r="H604" s="39"/>
      <c r="I604" s="9"/>
      <c r="J604" s="11"/>
      <c r="K604" s="48">
        <v>45246</v>
      </c>
      <c r="L604">
        <f>IF(Table16[[#This Row],[Absence Undertime W/O Pay]]=0,Table16[[#This Row],[Absence Undertime W/ Pay]],Table16[[#This Row],[Absence Undertime W/ Pay]]-Table16[[#This Row],[Absence Undertime W/O Pay]])</f>
        <v>1.496</v>
      </c>
    </row>
    <row r="605" spans="1:12" x14ac:dyDescent="0.25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IF(ISBLANK(Table16[[#This Row],[EARNED]]),"",Table16[[#This Row],[EARNED]])</f>
        <v>1.25</v>
      </c>
      <c r="H605" s="39">
        <v>1</v>
      </c>
      <c r="I605" s="9"/>
      <c r="J605" s="11"/>
      <c r="K605" s="20"/>
      <c r="L605">
        <f>IF(Table16[[#This Row],[Absence Undertime W/O Pay]]=0,Table16[[#This Row],[Absence Undertime W/ Pay]],Table16[[#This Row],[Absence Undertime W/ Pay]]-Table16[[#This Row],[Absence Undertime W/O Pay]])</f>
        <v>0</v>
      </c>
    </row>
    <row r="606" spans="1:12" x14ac:dyDescent="0.25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IF(ISBLANK(Table16[[#This Row],[EARNED]]),"",Table16[[#This Row],[EARNED]])</f>
        <v/>
      </c>
      <c r="H606" s="39"/>
      <c r="I606" s="9"/>
      <c r="J606" s="11"/>
      <c r="K606" s="20"/>
      <c r="L606">
        <f>IF(Table16[[#This Row],[Absence Undertime W/O Pay]]=0,Table16[[#This Row],[Absence Undertime W/ Pay]],Table16[[#This Row],[Absence Undertime W/ Pay]]-Table16[[#This Row],[Absence Undertime W/O Pay]])</f>
        <v>0.2</v>
      </c>
    </row>
    <row r="607" spans="1:12" x14ac:dyDescent="0.25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IF(ISBLANK(Table16[[#This Row],[EARNED]]),"",Table16[[#This Row],[EARNED]])</f>
        <v>1.25</v>
      </c>
      <c r="H607" s="39"/>
      <c r="I607" s="9"/>
      <c r="J607" s="11"/>
      <c r="K607" s="20"/>
      <c r="L607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608" spans="1:12" x14ac:dyDescent="0.25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IF(ISBLANK(Table16[[#This Row],[EARNED]]),"",Table16[[#This Row],[EARNED]])</f>
        <v/>
      </c>
      <c r="H608" s="39"/>
      <c r="I608" s="34" t="s">
        <v>32</v>
      </c>
      <c r="J608" s="11"/>
      <c r="K608" s="20"/>
      <c r="L608">
        <f>IF(Table16[[#This Row],[Absence Undertime W/O Pay]]=0,Table16[[#This Row],[Absence Undertime W/ Pay]],Table16[[#This Row],[Absence Undertime W/ Pay]]-Table16[[#This Row],[Absence Undertime W/O Pay]])</f>
        <v>0</v>
      </c>
    </row>
    <row r="609" spans="1:12" x14ac:dyDescent="0.25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IF(ISBLANK(Table16[[#This Row],[EARNED]]),"",Table16[[#This Row],[EARNED]])</f>
        <v>1.25</v>
      </c>
      <c r="H609" s="39">
        <v>2</v>
      </c>
      <c r="I609" s="9"/>
      <c r="J609" s="11"/>
      <c r="K609" s="20"/>
      <c r="L609">
        <f>IF(Table16[[#This Row],[Absence Undertime W/O Pay]]=0,Table16[[#This Row],[Absence Undertime W/ Pay]],Table16[[#This Row],[Absence Undertime W/ Pay]]-Table16[[#This Row],[Absence Undertime W/O Pay]])</f>
        <v>0</v>
      </c>
    </row>
    <row r="610" spans="1:12" x14ac:dyDescent="0.25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IF(ISBLANK(Table16[[#This Row],[EARNED]]),"",Table16[[#This Row],[EARNED]])</f>
        <v/>
      </c>
      <c r="H610" s="39"/>
      <c r="I610" s="9"/>
      <c r="J610" s="11"/>
      <c r="K610" s="20"/>
      <c r="L610">
        <f>IF(Table16[[#This Row],[Absence Undertime W/O Pay]]=0,Table16[[#This Row],[Absence Undertime W/ Pay]],Table16[[#This Row],[Absence Undertime W/ Pay]]-Table16[[#This Row],[Absence Undertime W/O Pay]])</f>
        <v>0.14599999999999999</v>
      </c>
    </row>
    <row r="611" spans="1:12" x14ac:dyDescent="0.25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IF(ISBLANK(Table16[[#This Row],[EARNED]]),"",Table16[[#This Row],[EARNED]])</f>
        <v>1.25</v>
      </c>
      <c r="H611" s="39">
        <v>1</v>
      </c>
      <c r="I611" s="9"/>
      <c r="J611" s="11"/>
      <c r="K611" s="48">
        <v>44976</v>
      </c>
      <c r="L611">
        <f>IF(Table16[[#This Row],[Absence Undertime W/O Pay]]=0,Table16[[#This Row],[Absence Undertime W/ Pay]],Table16[[#This Row],[Absence Undertime W/ Pay]]-Table16[[#This Row],[Absence Undertime W/O Pay]])</f>
        <v>0</v>
      </c>
    </row>
    <row r="612" spans="1:12" x14ac:dyDescent="0.25">
      <c r="A612" s="40"/>
      <c r="B612" s="20" t="s">
        <v>443</v>
      </c>
      <c r="C612" s="13"/>
      <c r="D612" s="39"/>
      <c r="E612" s="9"/>
      <c r="F612" s="20"/>
      <c r="G612" s="13" t="str">
        <f>IF(ISBLANK(Table16[[#This Row],[EARNED]]),"",Table16[[#This Row],[EARNED]])</f>
        <v/>
      </c>
      <c r="H612" s="39"/>
      <c r="I612" s="9"/>
      <c r="J612" s="11"/>
      <c r="K612" s="48"/>
      <c r="L612">
        <f>IF(Table16[[#This Row],[Absence Undertime W/O Pay]]=0,Table16[[#This Row],[Absence Undertime W/ Pay]],Table16[[#This Row],[Absence Undertime W/ Pay]]-Table16[[#This Row],[Absence Undertime W/O Pay]])</f>
        <v>0</v>
      </c>
    </row>
    <row r="613" spans="1:12" x14ac:dyDescent="0.25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IF(ISBLANK(Table16[[#This Row],[EARNED]]),"",Table16[[#This Row],[EARNED]])</f>
        <v/>
      </c>
      <c r="H613" s="39"/>
      <c r="I613" s="9"/>
      <c r="J613" s="11"/>
      <c r="K613" s="20" t="s">
        <v>441</v>
      </c>
      <c r="L613">
        <f>IF(Table16[[#This Row],[Absence Undertime W/O Pay]]=0,Table16[[#This Row],[Absence Undertime W/ Pay]],Table16[[#This Row],[Absence Undertime W/ Pay]]-Table16[[#This Row],[Absence Undertime W/O Pay]])</f>
        <v>8.3000000000000004E-2</v>
      </c>
    </row>
    <row r="614" spans="1:12" x14ac:dyDescent="0.25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IF(ISBLANK(Table16[[#This Row],[EARNED]]),"",Table16[[#This Row],[EARNED]])</f>
        <v>1.25</v>
      </c>
      <c r="H614" s="39"/>
      <c r="I614" s="9"/>
      <c r="J614" s="11"/>
      <c r="K614" s="20"/>
      <c r="L614">
        <f>IF(Table16[[#This Row],[Absence Undertime W/O Pay]]=0,Table16[[#This Row],[Absence Undertime W/ Pay]],Table16[[#This Row],[Absence Undertime W/ Pay]]-Table16[[#This Row],[Absence Undertime W/O Pay]])</f>
        <v>0.67500000000000004</v>
      </c>
    </row>
    <row r="615" spans="1:12" x14ac:dyDescent="0.25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IF(ISBLANK(Table16[[#This Row],[EARNED]]),"",Table16[[#This Row],[EARNED]])</f>
        <v>1.25</v>
      </c>
      <c r="H615" s="39">
        <v>1</v>
      </c>
      <c r="I615" s="9"/>
      <c r="J615" s="11"/>
      <c r="K615" s="48">
        <v>45021</v>
      </c>
      <c r="L615">
        <f>IF(Table16[[#This Row],[Absence Undertime W/O Pay]]=0,Table16[[#This Row],[Absence Undertime W/ Pay]],Table16[[#This Row],[Absence Undertime W/ Pay]]-Table16[[#This Row],[Absence Undertime W/O Pay]])</f>
        <v>0</v>
      </c>
    </row>
    <row r="616" spans="1:12" x14ac:dyDescent="0.25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IF(ISBLANK(Table16[[#This Row],[EARNED]]),"",Table16[[#This Row],[EARNED]])</f>
        <v/>
      </c>
      <c r="H616" s="39"/>
      <c r="I616" s="9"/>
      <c r="J616" s="11"/>
      <c r="K616" s="20"/>
      <c r="L616">
        <f>IF(Table16[[#This Row],[Absence Undertime W/O Pay]]=0,Table16[[#This Row],[Absence Undertime W/ Pay]],Table16[[#This Row],[Absence Undertime W/ Pay]]-Table16[[#This Row],[Absence Undertime W/O Pay]])</f>
        <v>1.081</v>
      </c>
    </row>
    <row r="617" spans="1:12" x14ac:dyDescent="0.25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IF(ISBLANK(Table16[[#This Row],[EARNED]]),"",Table16[[#This Row],[EARNED]])</f>
        <v>1.25</v>
      </c>
      <c r="H617" s="39">
        <v>1</v>
      </c>
      <c r="I617" s="9"/>
      <c r="J617" s="11"/>
      <c r="K617" s="48">
        <v>45049</v>
      </c>
      <c r="L617">
        <f>IF(Table16[[#This Row],[Absence Undertime W/O Pay]]=0,Table16[[#This Row],[Absence Undertime W/ Pay]],Table16[[#This Row],[Absence Undertime W/ Pay]]-Table16[[#This Row],[Absence Undertime W/O Pay]])</f>
        <v>0</v>
      </c>
    </row>
    <row r="618" spans="1:12" x14ac:dyDescent="0.25">
      <c r="A618" s="40"/>
      <c r="B618" s="20" t="s">
        <v>64</v>
      </c>
      <c r="C618" s="13"/>
      <c r="D618" s="39"/>
      <c r="E618" s="9"/>
      <c r="F618" s="20"/>
      <c r="G618" s="13" t="str">
        <f>IF(ISBLANK(Table16[[#This Row],[EARNED]]),"",Table16[[#This Row],[EARNED]])</f>
        <v/>
      </c>
      <c r="H618" s="39">
        <v>2</v>
      </c>
      <c r="I618" s="9"/>
      <c r="J618" s="11"/>
      <c r="K618" s="20" t="s">
        <v>266</v>
      </c>
      <c r="L618">
        <f>IF(Table16[[#This Row],[Absence Undertime W/O Pay]]=0,Table16[[#This Row],[Absence Undertime W/ Pay]],Table16[[#This Row],[Absence Undertime W/ Pay]]-Table16[[#This Row],[Absence Undertime W/O Pay]])</f>
        <v>0</v>
      </c>
    </row>
    <row r="619" spans="1:12" x14ac:dyDescent="0.25">
      <c r="A619" s="40"/>
      <c r="B619" s="20" t="s">
        <v>70</v>
      </c>
      <c r="C619" s="13"/>
      <c r="D619" s="39"/>
      <c r="E619" s="9"/>
      <c r="F619" s="20"/>
      <c r="G619" s="13" t="str">
        <f>IF(ISBLANK(Table16[[#This Row],[EARNED]]),"",Table16[[#This Row],[EARNED]])</f>
        <v/>
      </c>
      <c r="H619" s="39">
        <v>1</v>
      </c>
      <c r="I619" s="9"/>
      <c r="J619" s="11"/>
      <c r="K619" s="48">
        <v>45053</v>
      </c>
      <c r="L619">
        <f>IF(Table16[[#This Row],[Absence Undertime W/O Pay]]=0,Table16[[#This Row],[Absence Undertime W/ Pay]],Table16[[#This Row],[Absence Undertime W/ Pay]]-Table16[[#This Row],[Absence Undertime W/O Pay]])</f>
        <v>0</v>
      </c>
    </row>
    <row r="620" spans="1:12" x14ac:dyDescent="0.25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IF(ISBLANK(Table16[[#This Row],[EARNED]]),"",Table16[[#This Row],[EARNED]])</f>
        <v/>
      </c>
      <c r="H620" s="39"/>
      <c r="I620" s="9"/>
      <c r="J620" s="11"/>
      <c r="K620" s="20"/>
      <c r="L620">
        <f>IF(Table16[[#This Row],[Absence Undertime W/O Pay]]=0,Table16[[#This Row],[Absence Undertime W/ Pay]],Table16[[#This Row],[Absence Undertime W/ Pay]]-Table16[[#This Row],[Absence Undertime W/O Pay]])</f>
        <v>1.9019999999999999</v>
      </c>
    </row>
    <row r="621" spans="1:12" x14ac:dyDescent="0.25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IF(ISBLANK(Table16[[#This Row],[EARNED]]),"",Table16[[#This Row],[EARNED]])</f>
        <v>1.25</v>
      </c>
      <c r="H621" s="39">
        <v>1</v>
      </c>
      <c r="I621" s="9"/>
      <c r="J621" s="11"/>
      <c r="K621" s="48">
        <v>45084</v>
      </c>
      <c r="L621">
        <f>IF(Table16[[#This Row],[Absence Undertime W/O Pay]]=0,Table16[[#This Row],[Absence Undertime W/ Pay]],Table16[[#This Row],[Absence Undertime W/ Pay]]-Table16[[#This Row],[Absence Undertime W/O Pay]])</f>
        <v>0</v>
      </c>
    </row>
    <row r="622" spans="1:12" x14ac:dyDescent="0.25">
      <c r="A622" s="40"/>
      <c r="B622" s="20" t="s">
        <v>70</v>
      </c>
      <c r="C622" s="13"/>
      <c r="D622" s="39"/>
      <c r="E622" s="9"/>
      <c r="F622" s="20"/>
      <c r="G622" s="13" t="str">
        <f>IF(ISBLANK(Table16[[#This Row],[EARNED]]),"",Table16[[#This Row],[EARNED]])</f>
        <v/>
      </c>
      <c r="H622" s="39">
        <v>1</v>
      </c>
      <c r="I622" s="9"/>
      <c r="J622" s="11"/>
      <c r="K622" s="48">
        <v>45104</v>
      </c>
      <c r="L622">
        <f>IF(Table16[[#This Row],[Absence Undertime W/O Pay]]=0,Table16[[#This Row],[Absence Undertime W/ Pay]],Table16[[#This Row],[Absence Undertime W/ Pay]]-Table16[[#This Row],[Absence Undertime W/O Pay]])</f>
        <v>0</v>
      </c>
    </row>
    <row r="623" spans="1:12" x14ac:dyDescent="0.25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IF(ISBLANK(Table16[[#This Row],[EARNED]]),"",Table16[[#This Row],[EARNED]])</f>
        <v/>
      </c>
      <c r="H623" s="39"/>
      <c r="I623" s="9"/>
      <c r="J623" s="11"/>
      <c r="K623" s="20" t="s">
        <v>448</v>
      </c>
      <c r="L623">
        <f>IF(Table16[[#This Row],[Absence Undertime W/O Pay]]=0,Table16[[#This Row],[Absence Undertime W/ Pay]],Table16[[#This Row],[Absence Undertime W/ Pay]]-Table16[[#This Row],[Absence Undertime W/O Pay]])</f>
        <v>2.1019999999999999</v>
      </c>
    </row>
    <row r="624" spans="1:12" x14ac:dyDescent="0.25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IF(ISBLANK(Table16[[#This Row],[EARNED]]),"",Table16[[#This Row],[EARNED]])</f>
        <v>1.25</v>
      </c>
      <c r="H624" s="39"/>
      <c r="I624" s="9"/>
      <c r="J624" s="11"/>
      <c r="K624" s="20" t="s">
        <v>449</v>
      </c>
      <c r="L624">
        <f>IF(Table16[[#This Row],[Absence Undertime W/O Pay]]=0,Table16[[#This Row],[Absence Undertime W/ Pay]],Table16[[#This Row],[Absence Undertime W/ Pay]]-Table16[[#This Row],[Absence Undertime W/O Pay]])</f>
        <v>0</v>
      </c>
    </row>
    <row r="625" spans="1:12" x14ac:dyDescent="0.25">
      <c r="A625" s="40"/>
      <c r="B625" s="20" t="s">
        <v>197</v>
      </c>
      <c r="C625" s="13"/>
      <c r="D625" s="39"/>
      <c r="E625" s="9"/>
      <c r="F625" s="20"/>
      <c r="G625" s="13" t="str">
        <f>IF(ISBLANK(Table16[[#This Row],[EARNED]]),"",Table16[[#This Row],[EARNED]])</f>
        <v/>
      </c>
      <c r="H625" s="39"/>
      <c r="I625" s="9"/>
      <c r="J625" s="11"/>
      <c r="K625" s="48">
        <v>45109</v>
      </c>
      <c r="L625">
        <f>IF(Table16[[#This Row],[Absence Undertime W/O Pay]]=0,Table16[[#This Row],[Absence Undertime W/ Pay]],Table16[[#This Row],[Absence Undertime W/ Pay]]-Table16[[#This Row],[Absence Undertime W/O Pay]])</f>
        <v>0</v>
      </c>
    </row>
    <row r="626" spans="1:12" x14ac:dyDescent="0.25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IF(ISBLANK(Table16[[#This Row],[EARNED]]),"",Table16[[#This Row],[EARNED]])</f>
        <v/>
      </c>
      <c r="H626" s="39">
        <v>0.5</v>
      </c>
      <c r="I626" s="9"/>
      <c r="J626" s="11"/>
      <c r="K626" s="48">
        <v>45143</v>
      </c>
      <c r="L626">
        <f>IF(Table16[[#This Row],[Absence Undertime W/O Pay]]=0,Table16[[#This Row],[Absence Undertime W/ Pay]],Table16[[#This Row],[Absence Undertime W/ Pay]]-Table16[[#This Row],[Absence Undertime W/O Pay]])</f>
        <v>0.5</v>
      </c>
    </row>
    <row r="627" spans="1:12" x14ac:dyDescent="0.25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IF(ISBLANK(Table16[[#This Row],[EARNED]]),"",Table16[[#This Row],[EARNED]])</f>
        <v/>
      </c>
      <c r="H627" s="39">
        <v>0.5</v>
      </c>
      <c r="I627" s="9"/>
      <c r="J627" s="11"/>
      <c r="K627" s="20"/>
      <c r="L627">
        <f>IF(Table16[[#This Row],[Absence Undertime W/O Pay]]=0,Table16[[#This Row],[Absence Undertime W/ Pay]],Table16[[#This Row],[Absence Undertime W/ Pay]]-Table16[[#This Row],[Absence Undertime W/O Pay]])</f>
        <v>0.5</v>
      </c>
    </row>
    <row r="628" spans="1:12" x14ac:dyDescent="0.25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IF(ISBLANK(Table16[[#This Row],[EARNED]]),"",Table16[[#This Row],[EARNED]])</f>
        <v/>
      </c>
      <c r="H628" s="39"/>
      <c r="I628" s="9"/>
      <c r="J628" s="11"/>
      <c r="K628" s="20"/>
      <c r="L628">
        <f>IF(Table16[[#This Row],[Absence Undertime W/O Pay]]=0,Table16[[#This Row],[Absence Undertime W/ Pay]],Table16[[#This Row],[Absence Undertime W/ Pay]]-Table16[[#This Row],[Absence Undertime W/O Pay]])</f>
        <v>1.71</v>
      </c>
    </row>
    <row r="629" spans="1:12" x14ac:dyDescent="0.25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IF(ISBLANK(Table16[[#This Row],[EARNED]]),"",Table16[[#This Row],[EARNED]])</f>
        <v>1.25</v>
      </c>
      <c r="H629" s="39">
        <v>1</v>
      </c>
      <c r="I629" s="9"/>
      <c r="J629" s="11"/>
      <c r="K629" s="48">
        <v>45160</v>
      </c>
      <c r="L629">
        <f>IF(Table16[[#This Row],[Absence Undertime W/O Pay]]=0,Table16[[#This Row],[Absence Undertime W/ Pay]],Table16[[#This Row],[Absence Undertime W/ Pay]]-Table16[[#This Row],[Absence Undertime W/O Pay]])</f>
        <v>0</v>
      </c>
    </row>
    <row r="630" spans="1:12" x14ac:dyDescent="0.25">
      <c r="A630" s="40"/>
      <c r="B630" s="20" t="s">
        <v>70</v>
      </c>
      <c r="C630" s="13"/>
      <c r="D630" s="39"/>
      <c r="E630" s="9"/>
      <c r="F630" s="20"/>
      <c r="G630" s="13" t="str">
        <f>IF(ISBLANK(Table16[[#This Row],[EARNED]]),"",Table16[[#This Row],[EARNED]])</f>
        <v/>
      </c>
      <c r="H630" s="39">
        <v>1</v>
      </c>
      <c r="I630" s="9"/>
      <c r="J630" s="11"/>
      <c r="K630" s="48">
        <v>45147</v>
      </c>
      <c r="L630">
        <f>IF(Table16[[#This Row],[Absence Undertime W/O Pay]]=0,Table16[[#This Row],[Absence Undertime W/ Pay]],Table16[[#This Row],[Absence Undertime W/ Pay]]-Table16[[#This Row],[Absence Undertime W/O Pay]])</f>
        <v>0</v>
      </c>
    </row>
    <row r="631" spans="1:12" x14ac:dyDescent="0.25">
      <c r="A631" s="40"/>
      <c r="B631" s="20" t="s">
        <v>64</v>
      </c>
      <c r="C631" s="13"/>
      <c r="D631" s="39"/>
      <c r="E631" s="9"/>
      <c r="F631" s="20"/>
      <c r="G631" s="13" t="str">
        <f>IF(ISBLANK(Table16[[#This Row],[EARNED]]),"",Table16[[#This Row],[EARNED]])</f>
        <v/>
      </c>
      <c r="H631" s="39">
        <v>2</v>
      </c>
      <c r="I631" s="9"/>
      <c r="J631" s="11"/>
      <c r="K631" s="48">
        <v>45180</v>
      </c>
      <c r="L631">
        <f>IF(Table16[[#This Row],[Absence Undertime W/O Pay]]=0,Table16[[#This Row],[Absence Undertime W/ Pay]],Table16[[#This Row],[Absence Undertime W/ Pay]]-Table16[[#This Row],[Absence Undertime W/O Pay]])</f>
        <v>0</v>
      </c>
    </row>
    <row r="632" spans="1:12" x14ac:dyDescent="0.25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IF(ISBLANK(Table16[[#This Row],[EARNED]]),"",Table16[[#This Row],[EARNED]])</f>
        <v/>
      </c>
      <c r="H632" s="39"/>
      <c r="I632" s="9"/>
      <c r="J632" s="11"/>
      <c r="K632" s="48" t="s">
        <v>413</v>
      </c>
      <c r="L632">
        <f>IF(Table16[[#This Row],[Absence Undertime W/O Pay]]=0,Table16[[#This Row],[Absence Undertime W/ Pay]],Table16[[#This Row],[Absence Undertime W/ Pay]]-Table16[[#This Row],[Absence Undertime W/O Pay]])</f>
        <v>0.35</v>
      </c>
    </row>
    <row r="633" spans="1:12" x14ac:dyDescent="0.25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IF(ISBLANK(Table16[[#This Row],[EARNED]]),"",Table16[[#This Row],[EARNED]])</f>
        <v>1.25</v>
      </c>
      <c r="H633" s="39"/>
      <c r="I633" s="9"/>
      <c r="J633" s="11"/>
      <c r="K633" s="20"/>
      <c r="L633">
        <f>IF(Table16[[#This Row],[Absence Undertime W/O Pay]]=0,Table16[[#This Row],[Absence Undertime W/ Pay]],Table16[[#This Row],[Absence Undertime W/ Pay]]-Table16[[#This Row],[Absence Undertime W/O Pay]])</f>
        <v>1</v>
      </c>
    </row>
    <row r="634" spans="1:12" x14ac:dyDescent="0.25">
      <c r="A634" s="40"/>
      <c r="B634" s="20" t="s">
        <v>64</v>
      </c>
      <c r="C634" s="13"/>
      <c r="D634" s="39"/>
      <c r="E634" s="9"/>
      <c r="F634" s="20"/>
      <c r="G634" s="13" t="str">
        <f>IF(ISBLANK(Table16[[#This Row],[EARNED]]),"",Table16[[#This Row],[EARNED]])</f>
        <v/>
      </c>
      <c r="H634" s="39">
        <v>2</v>
      </c>
      <c r="I634" s="9"/>
      <c r="J634" s="11"/>
      <c r="K634" s="48">
        <v>45210</v>
      </c>
      <c r="L634">
        <f>IF(Table16[[#This Row],[Absence Undertime W/O Pay]]=0,Table16[[#This Row],[Absence Undertime W/ Pay]],Table16[[#This Row],[Absence Undertime W/ Pay]]-Table16[[#This Row],[Absence Undertime W/O Pay]])</f>
        <v>0</v>
      </c>
    </row>
    <row r="635" spans="1:12" x14ac:dyDescent="0.25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IF(ISBLANK(Table16[[#This Row],[EARNED]]),"",Table16[[#This Row],[EARNED]])</f>
        <v/>
      </c>
      <c r="H635" s="39"/>
      <c r="I635" s="9"/>
      <c r="J635" s="11"/>
      <c r="K635" s="20" t="s">
        <v>455</v>
      </c>
      <c r="L635">
        <f>IF(Table16[[#This Row],[Absence Undertime W/O Pay]]=0,Table16[[#This Row],[Absence Undertime W/ Pay]],Table16[[#This Row],[Absence Undertime W/ Pay]]-Table16[[#This Row],[Absence Undertime W/O Pay]])</f>
        <v>3.129</v>
      </c>
    </row>
    <row r="636" spans="1:12" x14ac:dyDescent="0.25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IF(ISBLANK(Table16[[#This Row],[EARNED]]),"",Table16[[#This Row],[EARNED]])</f>
        <v>1.25</v>
      </c>
      <c r="H636" s="39"/>
      <c r="I636" s="34" t="s">
        <v>32</v>
      </c>
      <c r="J636" s="11"/>
      <c r="K636" s="20"/>
      <c r="L636">
        <f>IF(Table16[[#This Row],[Absence Undertime W/O Pay]]=0,Table16[[#This Row],[Absence Undertime W/ Pay]],Table16[[#This Row],[Absence Undertime W/ Pay]]-Table16[[#This Row],[Absence Undertime W/O Pay]])</f>
        <v>2.8730000000000002</v>
      </c>
    </row>
    <row r="637" spans="1:12" x14ac:dyDescent="0.25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IF(ISBLANK(Table16[[#This Row],[EARNED]]),"",Table16[[#This Row],[EARNED]])</f>
        <v>1.25</v>
      </c>
      <c r="H637" s="39">
        <v>2</v>
      </c>
      <c r="I637" s="9"/>
      <c r="J637" s="11"/>
      <c r="K637" s="20"/>
      <c r="L637">
        <f>IF(Table16[[#This Row],[Absence Undertime W/O Pay]]=0,Table16[[#This Row],[Absence Undertime W/ Pay]],Table16[[#This Row],[Absence Undertime W/ Pay]]-Table16[[#This Row],[Absence Undertime W/O Pay]])</f>
        <v>0</v>
      </c>
    </row>
    <row r="638" spans="1:12" x14ac:dyDescent="0.25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IF(ISBLANK(Table16[[#This Row],[EARNED]]),"",Table16[[#This Row],[EARNED]])</f>
        <v/>
      </c>
      <c r="H638" s="39"/>
      <c r="I638" s="9"/>
      <c r="J638" s="11"/>
      <c r="K638" s="20" t="s">
        <v>456</v>
      </c>
      <c r="L638">
        <f>IF(Table16[[#This Row],[Absence Undertime W/O Pay]]=0,Table16[[#This Row],[Absence Undertime W/ Pay]],Table16[[#This Row],[Absence Undertime W/ Pay]]-Table16[[#This Row],[Absence Undertime W/O Pay]])</f>
        <v>3.1150000000000002</v>
      </c>
    </row>
    <row r="639" spans="1:12" x14ac:dyDescent="0.25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IF(ISBLANK(Table16[[#This Row],[EARNED]]),"",Table16[[#This Row],[EARNED]])</f>
        <v>1.25</v>
      </c>
      <c r="H639" s="39"/>
      <c r="I639" s="9"/>
      <c r="J639" s="11"/>
      <c r="K639" s="20"/>
      <c r="L639">
        <f>IF(Table16[[#This Row],[Absence Undertime W/O Pay]]=0,Table16[[#This Row],[Absence Undertime W/ Pay]],Table16[[#This Row],[Absence Undertime W/ Pay]]-Table16[[#This Row],[Absence Undertime W/O Pay]])</f>
        <v>4.117</v>
      </c>
    </row>
    <row r="640" spans="1:12" x14ac:dyDescent="0.25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IF(ISBLANK(Table16[[#This Row],[EARNED]]),"",Table16[[#This Row],[EARNED]])</f>
        <v/>
      </c>
      <c r="H640" s="39"/>
      <c r="I640" s="34" t="s">
        <v>32</v>
      </c>
      <c r="J640" s="11"/>
      <c r="K640" s="20"/>
      <c r="L640">
        <f>IF(Table16[[#This Row],[Absence Undertime W/O Pay]]=0,Table16[[#This Row],[Absence Undertime W/ Pay]],Table16[[#This Row],[Absence Undertime W/ Pay]]-Table16[[#This Row],[Absence Undertime W/O Pay]])</f>
        <v>0</v>
      </c>
    </row>
    <row r="641" spans="1:12" x14ac:dyDescent="0.25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IF(ISBLANK(Table16[[#This Row],[EARNED]]),"",Table16[[#This Row],[EARNED]])</f>
        <v>1.25</v>
      </c>
      <c r="H641" s="39">
        <v>2</v>
      </c>
      <c r="I641" s="9"/>
      <c r="J641" s="11"/>
      <c r="K641" s="20" t="s">
        <v>458</v>
      </c>
      <c r="L641">
        <f>IF(Table16[[#This Row],[Absence Undertime W/O Pay]]=0,Table16[[#This Row],[Absence Undertime W/ Pay]],Table16[[#This Row],[Absence Undertime W/ Pay]]-Table16[[#This Row],[Absence Undertime W/O Pay]])</f>
        <v>0</v>
      </c>
    </row>
    <row r="642" spans="1:12" x14ac:dyDescent="0.25">
      <c r="A642" s="40"/>
      <c r="B642" s="20" t="s">
        <v>70</v>
      </c>
      <c r="C642" s="13"/>
      <c r="D642" s="39"/>
      <c r="E642" s="9"/>
      <c r="F642" s="20"/>
      <c r="G642" s="13" t="str">
        <f>IF(ISBLANK(Table16[[#This Row],[EARNED]]),"",Table16[[#This Row],[EARNED]])</f>
        <v/>
      </c>
      <c r="H642" s="39">
        <v>1</v>
      </c>
      <c r="I642" s="9"/>
      <c r="J642" s="11"/>
      <c r="K642" s="48">
        <v>44947</v>
      </c>
      <c r="L642">
        <f>IF(Table16[[#This Row],[Absence Undertime W/O Pay]]=0,Table16[[#This Row],[Absence Undertime W/ Pay]],Table16[[#This Row],[Absence Undertime W/ Pay]]-Table16[[#This Row],[Absence Undertime W/O Pay]])</f>
        <v>0</v>
      </c>
    </row>
    <row r="643" spans="1:12" x14ac:dyDescent="0.25">
      <c r="A643" s="40"/>
      <c r="B643" s="20" t="s">
        <v>457</v>
      </c>
      <c r="C643" s="13"/>
      <c r="D643" s="39"/>
      <c r="E643" s="9"/>
      <c r="F643" s="20"/>
      <c r="G643" s="13" t="str">
        <f>IF(ISBLANK(Table16[[#This Row],[EARNED]]),"",Table16[[#This Row],[EARNED]])</f>
        <v/>
      </c>
      <c r="H643" s="39"/>
      <c r="I643" s="9"/>
      <c r="J643" s="11"/>
      <c r="K643" s="20" t="s">
        <v>459</v>
      </c>
      <c r="L643">
        <f>IF(Table16[[#This Row],[Absence Undertime W/O Pay]]=0,Table16[[#This Row],[Absence Undertime W/ Pay]],Table16[[#This Row],[Absence Undertime W/ Pay]]-Table16[[#This Row],[Absence Undertime W/O Pay]])</f>
        <v>0</v>
      </c>
    </row>
    <row r="644" spans="1:12" x14ac:dyDescent="0.25">
      <c r="A644" s="40">
        <v>43862</v>
      </c>
      <c r="B644" s="20"/>
      <c r="C644" s="13">
        <v>1.25</v>
      </c>
      <c r="D644" s="39"/>
      <c r="E644" s="9"/>
      <c r="F644" s="20"/>
      <c r="G644" s="13">
        <f>IF(ISBLANK(Table16[[#This Row],[EARNED]]),"",Table16[[#This Row],[EARNED]])</f>
        <v>1.25</v>
      </c>
      <c r="H644" s="39"/>
      <c r="I644" s="9"/>
      <c r="J644" s="11"/>
      <c r="K644" s="20"/>
      <c r="L644">
        <f>IF(Table16[[#This Row],[Absence Undertime W/O Pay]]=0,Table16[[#This Row],[Absence Undertime W/ Pay]],Table16[[#This Row],[Absence Undertime W/ Pay]]-Table16[[#This Row],[Absence Undertime W/O Pay]])</f>
        <v>0</v>
      </c>
    </row>
    <row r="645" spans="1:12" x14ac:dyDescent="0.25">
      <c r="A645" s="40">
        <v>43891</v>
      </c>
      <c r="B645" s="20"/>
      <c r="C645" s="13">
        <v>1.25</v>
      </c>
      <c r="D645" s="39"/>
      <c r="E645" s="9"/>
      <c r="F645" s="20"/>
      <c r="G645" s="13">
        <f>IF(ISBLANK(Table16[[#This Row],[EARNED]]),"",Table16[[#This Row],[EARNED]])</f>
        <v>1.25</v>
      </c>
      <c r="H645" s="39"/>
      <c r="I645" s="9"/>
      <c r="J645" s="11"/>
      <c r="K645" s="20"/>
      <c r="L645">
        <f>IF(Table16[[#This Row],[Absence Undertime W/O Pay]]=0,Table16[[#This Row],[Absence Undertime W/ Pay]],Table16[[#This Row],[Absence Undertime W/ Pay]]-Table16[[#This Row],[Absence Undertime W/O Pay]])</f>
        <v>0</v>
      </c>
    </row>
    <row r="646" spans="1:12" x14ac:dyDescent="0.25">
      <c r="A646" s="40">
        <v>43922</v>
      </c>
      <c r="B646" s="20"/>
      <c r="C646" s="13">
        <v>1.25</v>
      </c>
      <c r="D646" s="39"/>
      <c r="E646" s="9"/>
      <c r="F646" s="20"/>
      <c r="G646" s="13">
        <f>IF(ISBLANK(Table16[[#This Row],[EARNED]]),"",Table16[[#This Row],[EARNED]])</f>
        <v>1.25</v>
      </c>
      <c r="H646" s="39"/>
      <c r="I646" s="9"/>
      <c r="J646" s="11"/>
      <c r="K646" s="20"/>
      <c r="L646">
        <f>IF(Table16[[#This Row],[Absence Undertime W/O Pay]]=0,Table16[[#This Row],[Absence Undertime W/ Pay]],Table16[[#This Row],[Absence Undertime W/ Pay]]-Table16[[#This Row],[Absence Undertime W/O Pay]])</f>
        <v>0</v>
      </c>
    </row>
    <row r="647" spans="1:12" x14ac:dyDescent="0.25">
      <c r="A647" s="40">
        <v>43952</v>
      </c>
      <c r="B647" s="20"/>
      <c r="C647" s="13">
        <v>1.25</v>
      </c>
      <c r="D647" s="39"/>
      <c r="E647" s="9"/>
      <c r="F647" s="20"/>
      <c r="G647" s="13">
        <f>IF(ISBLANK(Table16[[#This Row],[EARNED]]),"",Table16[[#This Row],[EARNED]])</f>
        <v>1.25</v>
      </c>
      <c r="H647" s="39"/>
      <c r="I647" s="9"/>
      <c r="J647" s="11"/>
      <c r="K647" s="20"/>
      <c r="L647">
        <f>IF(Table16[[#This Row],[Absence Undertime W/O Pay]]=0,Table16[[#This Row],[Absence Undertime W/ Pay]],Table16[[#This Row],[Absence Undertime W/ Pay]]-Table16[[#This Row],[Absence Undertime W/O Pay]])</f>
        <v>0</v>
      </c>
    </row>
    <row r="648" spans="1:12" x14ac:dyDescent="0.25">
      <c r="A648" s="40">
        <v>43983</v>
      </c>
      <c r="B648" s="20"/>
      <c r="C648" s="13">
        <v>1.25</v>
      </c>
      <c r="D648" s="39"/>
      <c r="E648" s="9"/>
      <c r="F648" s="20"/>
      <c r="G648" s="13">
        <f>IF(ISBLANK(Table16[[#This Row],[EARNED]]),"",Table16[[#This Row],[EARNED]])</f>
        <v>1.25</v>
      </c>
      <c r="H648" s="39"/>
      <c r="I648" s="9"/>
      <c r="J648" s="11"/>
      <c r="K648" s="20"/>
      <c r="L648">
        <f>IF(Table16[[#This Row],[Absence Undertime W/O Pay]]=0,Table16[[#This Row],[Absence Undertime W/ Pay]],Table16[[#This Row],[Absence Undertime W/ Pay]]-Table16[[#This Row],[Absence Undertime W/O Pay]])</f>
        <v>0</v>
      </c>
    </row>
    <row r="649" spans="1:12" x14ac:dyDescent="0.25">
      <c r="A649" s="40">
        <v>44013</v>
      </c>
      <c r="B649" s="20"/>
      <c r="C649" s="13">
        <v>1.25</v>
      </c>
      <c r="D649" s="39"/>
      <c r="E649" s="9"/>
      <c r="F649" s="20"/>
      <c r="G649" s="13">
        <f>IF(ISBLANK(Table16[[#This Row],[EARNED]]),"",Table16[[#This Row],[EARNED]])</f>
        <v>1.25</v>
      </c>
      <c r="H649" s="39"/>
      <c r="I649" s="9"/>
      <c r="J649" s="11"/>
      <c r="K649" s="20"/>
      <c r="L649">
        <f>IF(Table16[[#This Row],[Absence Undertime W/O Pay]]=0,Table16[[#This Row],[Absence Undertime W/ Pay]],Table16[[#This Row],[Absence Undertime W/ Pay]]-Table16[[#This Row],[Absence Undertime W/O Pay]])</f>
        <v>0</v>
      </c>
    </row>
    <row r="650" spans="1:12" x14ac:dyDescent="0.25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IF(ISBLANK(Table16[[#This Row],[EARNED]]),"",Table16[[#This Row],[EARNED]])</f>
        <v>1.25</v>
      </c>
      <c r="H650" s="39">
        <v>1</v>
      </c>
      <c r="I650" s="9"/>
      <c r="J650" s="11"/>
      <c r="K650" s="48">
        <v>45157</v>
      </c>
      <c r="L650">
        <f>IF(Table16[[#This Row],[Absence Undertime W/O Pay]]=0,Table16[[#This Row],[Absence Undertime W/ Pay]],Table16[[#This Row],[Absence Undertime W/ Pay]]-Table16[[#This Row],[Absence Undertime W/O Pay]])</f>
        <v>0</v>
      </c>
    </row>
    <row r="651" spans="1:12" x14ac:dyDescent="0.25">
      <c r="A651" s="40"/>
      <c r="B651" s="20" t="s">
        <v>70</v>
      </c>
      <c r="C651" s="13"/>
      <c r="D651" s="39"/>
      <c r="E651" s="9"/>
      <c r="F651" s="20"/>
      <c r="G651" s="13" t="str">
        <f>IF(ISBLANK(Table16[[#This Row],[EARNED]]),"",Table16[[#This Row],[EARNED]])</f>
        <v/>
      </c>
      <c r="H651" s="39">
        <v>1</v>
      </c>
      <c r="I651" s="9"/>
      <c r="J651" s="11"/>
      <c r="K651" s="48">
        <v>45162</v>
      </c>
      <c r="L651">
        <f>IF(Table16[[#This Row],[Absence Undertime W/O Pay]]=0,Table16[[#This Row],[Absence Undertime W/ Pay]],Table16[[#This Row],[Absence Undertime W/ Pay]]-Table16[[#This Row],[Absence Undertime W/O Pay]])</f>
        <v>0</v>
      </c>
    </row>
    <row r="652" spans="1:12" x14ac:dyDescent="0.25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IF(ISBLANK(Table16[[#This Row],[EARNED]]),"",Table16[[#This Row],[EARNED]])</f>
        <v>1.25</v>
      </c>
      <c r="H652" s="39">
        <v>2</v>
      </c>
      <c r="I652" s="9"/>
      <c r="J652" s="11"/>
      <c r="K652" s="20"/>
      <c r="L652">
        <f>IF(Table16[[#This Row],[Absence Undertime W/O Pay]]=0,Table16[[#This Row],[Absence Undertime W/ Pay]],Table16[[#This Row],[Absence Undertime W/ Pay]]-Table16[[#This Row],[Absence Undertime W/O Pay]])</f>
        <v>0</v>
      </c>
    </row>
    <row r="653" spans="1:12" x14ac:dyDescent="0.25">
      <c r="A653" s="40"/>
      <c r="B653" s="20" t="s">
        <v>64</v>
      </c>
      <c r="C653" s="13"/>
      <c r="D653" s="39"/>
      <c r="E653" s="9"/>
      <c r="F653" s="20"/>
      <c r="G653" s="13" t="str">
        <f>IF(ISBLANK(Table16[[#This Row],[EARNED]]),"",Table16[[#This Row],[EARNED]])</f>
        <v/>
      </c>
      <c r="H653" s="39">
        <v>2</v>
      </c>
      <c r="I653" s="9"/>
      <c r="J653" s="11"/>
      <c r="K653" s="20" t="s">
        <v>460</v>
      </c>
      <c r="L653">
        <f>IF(Table16[[#This Row],[Absence Undertime W/O Pay]]=0,Table16[[#This Row],[Absence Undertime W/ Pay]],Table16[[#This Row],[Absence Undertime W/ Pay]]-Table16[[#This Row],[Absence Undertime W/O Pay]])</f>
        <v>0</v>
      </c>
    </row>
    <row r="654" spans="1:12" x14ac:dyDescent="0.25">
      <c r="A654" s="40">
        <v>44105</v>
      </c>
      <c r="B654" s="20"/>
      <c r="C654" s="13">
        <v>1.25</v>
      </c>
      <c r="D654" s="39"/>
      <c r="E654" s="9"/>
      <c r="F654" s="20"/>
      <c r="G654" s="13">
        <f>IF(ISBLANK(Table16[[#This Row],[EARNED]]),"",Table16[[#This Row],[EARNED]])</f>
        <v>1.25</v>
      </c>
      <c r="H654" s="39"/>
      <c r="I654" s="9"/>
      <c r="J654" s="11"/>
      <c r="K654" s="20" t="s">
        <v>461</v>
      </c>
      <c r="L654">
        <f>IF(Table16[[#This Row],[Absence Undertime W/O Pay]]=0,Table16[[#This Row],[Absence Undertime W/ Pay]],Table16[[#This Row],[Absence Undertime W/ Pay]]-Table16[[#This Row],[Absence Undertime W/O Pay]])</f>
        <v>0</v>
      </c>
    </row>
    <row r="655" spans="1:12" x14ac:dyDescent="0.25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IF(ISBLANK(Table16[[#This Row],[EARNED]]),"",Table16[[#This Row],[EARNED]])</f>
        <v>1.25</v>
      </c>
      <c r="H655" s="39">
        <v>1</v>
      </c>
      <c r="I655" s="9"/>
      <c r="J655" s="11"/>
      <c r="K655" s="48">
        <v>45236</v>
      </c>
      <c r="L655">
        <f>IF(Table16[[#This Row],[Absence Undertime W/O Pay]]=0,Table16[[#This Row],[Absence Undertime W/ Pay]],Table16[[#This Row],[Absence Undertime W/ Pay]]-Table16[[#This Row],[Absence Undertime W/O Pay]])</f>
        <v>0</v>
      </c>
    </row>
    <row r="656" spans="1:12" x14ac:dyDescent="0.25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IF(ISBLANK(Table16[[#This Row],[EARNED]]),"",Table16[[#This Row],[EARNED]])</f>
        <v>1.25</v>
      </c>
      <c r="H656" s="39">
        <v>2</v>
      </c>
      <c r="I656" s="9"/>
      <c r="J656" s="11"/>
      <c r="K656" s="48">
        <v>45236</v>
      </c>
      <c r="L656">
        <f>IF(Table16[[#This Row],[Absence Undertime W/O Pay]]=0,Table16[[#This Row],[Absence Undertime W/ Pay]],Table16[[#This Row],[Absence Undertime W/ Pay]]-Table16[[#This Row],[Absence Undertime W/O Pay]])</f>
        <v>0</v>
      </c>
    </row>
    <row r="657" spans="1:12" x14ac:dyDescent="0.25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IF(ISBLANK(Table16[[#This Row],[EARNED]]),"",Table16[[#This Row],[EARNED]])</f>
        <v/>
      </c>
      <c r="H657" s="39"/>
      <c r="I657" s="9"/>
      <c r="J657" s="11"/>
      <c r="K657" s="48">
        <v>45261</v>
      </c>
      <c r="L657">
        <f>IF(Table16[[#This Row],[Absence Undertime W/O Pay]]=0,Table16[[#This Row],[Absence Undertime W/ Pay]],Table16[[#This Row],[Absence Undertime W/ Pay]]-Table16[[#This Row],[Absence Undertime W/O Pay]])</f>
        <v>1</v>
      </c>
    </row>
    <row r="658" spans="1:12" x14ac:dyDescent="0.25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IF(ISBLANK(Table16[[#This Row],[EARNED]]),"",Table16[[#This Row],[EARNED]])</f>
        <v/>
      </c>
      <c r="H658" s="39"/>
      <c r="I658" s="9"/>
      <c r="J658" s="11"/>
      <c r="K658" s="20" t="s">
        <v>177</v>
      </c>
      <c r="L658">
        <f>IF(Table16[[#This Row],[Absence Undertime W/O Pay]]=0,Table16[[#This Row],[Absence Undertime W/ Pay]],Table16[[#This Row],[Absence Undertime W/ Pay]]-Table16[[#This Row],[Absence Undertime W/O Pay]])</f>
        <v>1</v>
      </c>
    </row>
    <row r="659" spans="1:12" x14ac:dyDescent="0.25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IF(ISBLANK(Table16[[#This Row],[EARNED]]),"",Table16[[#This Row],[EARNED]])</f>
        <v/>
      </c>
      <c r="H659" s="39"/>
      <c r="I659" s="9"/>
      <c r="J659" s="11"/>
      <c r="K659" s="48">
        <v>45278</v>
      </c>
      <c r="L659">
        <f>IF(Table16[[#This Row],[Absence Undertime W/O Pay]]=0,Table16[[#This Row],[Absence Undertime W/ Pay]],Table16[[#This Row],[Absence Undertime W/ Pay]]-Table16[[#This Row],[Absence Undertime W/O Pay]])</f>
        <v>3</v>
      </c>
    </row>
    <row r="660" spans="1:12" x14ac:dyDescent="0.25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IF(ISBLANK(Table16[[#This Row],[EARNED]]),"",Table16[[#This Row],[EARNED]])</f>
        <v/>
      </c>
      <c r="H660" s="39"/>
      <c r="I660" s="34" t="s">
        <v>32</v>
      </c>
      <c r="J660" s="11"/>
      <c r="K660" s="48">
        <v>45281</v>
      </c>
      <c r="L660">
        <f>IF(Table16[[#This Row],[Absence Undertime W/O Pay]]=0,Table16[[#This Row],[Absence Undertime W/ Pay]],Table16[[#This Row],[Absence Undertime W/ Pay]]-Table16[[#This Row],[Absence Undertime W/O Pay]])</f>
        <v>0</v>
      </c>
    </row>
    <row r="661" spans="1:12" x14ac:dyDescent="0.25">
      <c r="A661" s="40">
        <v>44197</v>
      </c>
      <c r="B661" s="20"/>
      <c r="C661" s="13">
        <v>1.25</v>
      </c>
      <c r="D661" s="39"/>
      <c r="E661" s="9"/>
      <c r="F661" s="20"/>
      <c r="G661" s="13">
        <f>IF(ISBLANK(Table16[[#This Row],[EARNED]]),"",Table16[[#This Row],[EARNED]])</f>
        <v>1.25</v>
      </c>
      <c r="H661" s="39"/>
      <c r="I661" s="9"/>
      <c r="J661" s="11"/>
      <c r="K661" s="20"/>
      <c r="L661">
        <f>IF(Table16[[#This Row],[Absence Undertime W/O Pay]]=0,Table16[[#This Row],[Absence Undertime W/ Pay]],Table16[[#This Row],[Absence Undertime W/ Pay]]-Table16[[#This Row],[Absence Undertime W/O Pay]])</f>
        <v>0</v>
      </c>
    </row>
    <row r="662" spans="1:12" x14ac:dyDescent="0.25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IF(ISBLANK(Table16[[#This Row],[EARNED]]),"",Table16[[#This Row],[EARNED]])</f>
        <v>1.25</v>
      </c>
      <c r="H662" s="39">
        <v>1</v>
      </c>
      <c r="I662" s="9"/>
      <c r="J662" s="11"/>
      <c r="K662" s="48">
        <v>44961</v>
      </c>
      <c r="L662">
        <f>IF(Table16[[#This Row],[Absence Undertime W/O Pay]]=0,Table16[[#This Row],[Absence Undertime W/ Pay]],Table16[[#This Row],[Absence Undertime W/ Pay]]-Table16[[#This Row],[Absence Undertime W/O Pay]])</f>
        <v>0</v>
      </c>
    </row>
    <row r="663" spans="1:12" x14ac:dyDescent="0.25">
      <c r="A663" s="40"/>
      <c r="B663" s="20" t="s">
        <v>70</v>
      </c>
      <c r="C663" s="13"/>
      <c r="D663" s="39"/>
      <c r="E663" s="9"/>
      <c r="F663" s="20"/>
      <c r="G663" s="13" t="str">
        <f>IF(ISBLANK(Table16[[#This Row],[EARNED]]),"",Table16[[#This Row],[EARNED]])</f>
        <v/>
      </c>
      <c r="H663" s="39">
        <v>1</v>
      </c>
      <c r="I663" s="9"/>
      <c r="J663" s="11"/>
      <c r="K663" s="48">
        <v>44966</v>
      </c>
      <c r="L663">
        <f>IF(Table16[[#This Row],[Absence Undertime W/O Pay]]=0,Table16[[#This Row],[Absence Undertime W/ Pay]],Table16[[#This Row],[Absence Undertime W/ Pay]]-Table16[[#This Row],[Absence Undertime W/O Pay]])</f>
        <v>0</v>
      </c>
    </row>
    <row r="664" spans="1:12" x14ac:dyDescent="0.25">
      <c r="A664" s="40"/>
      <c r="B664" s="20" t="s">
        <v>273</v>
      </c>
      <c r="C664" s="13"/>
      <c r="D664" s="39"/>
      <c r="E664" s="9"/>
      <c r="F664" s="20"/>
      <c r="G664" s="13" t="str">
        <f>IF(ISBLANK(Table16[[#This Row],[EARNED]]),"",Table16[[#This Row],[EARNED]])</f>
        <v/>
      </c>
      <c r="H664" s="39"/>
      <c r="I664" s="9"/>
      <c r="J664" s="11"/>
      <c r="K664" s="48" t="s">
        <v>463</v>
      </c>
      <c r="L664">
        <f>IF(Table16[[#This Row],[Absence Undertime W/O Pay]]=0,Table16[[#This Row],[Absence Undertime W/ Pay]],Table16[[#This Row],[Absence Undertime W/ Pay]]-Table16[[#This Row],[Absence Undertime W/O Pay]])</f>
        <v>0</v>
      </c>
    </row>
    <row r="665" spans="1:12" x14ac:dyDescent="0.25">
      <c r="A665" s="40"/>
      <c r="B665" s="20" t="s">
        <v>64</v>
      </c>
      <c r="C665" s="13"/>
      <c r="D665" s="39"/>
      <c r="E665" s="9"/>
      <c r="F665" s="20"/>
      <c r="G665" s="13" t="str">
        <f>IF(ISBLANK(Table16[[#This Row],[EARNED]]),"",Table16[[#This Row],[EARNED]])</f>
        <v/>
      </c>
      <c r="H665" s="39">
        <v>2</v>
      </c>
      <c r="I665" s="9"/>
      <c r="J665" s="11"/>
      <c r="K665" s="48"/>
      <c r="L665">
        <f>IF(Table16[[#This Row],[Absence Undertime W/O Pay]]=0,Table16[[#This Row],[Absence Undertime W/ Pay]],Table16[[#This Row],[Absence Undertime W/ Pay]]-Table16[[#This Row],[Absence Undertime W/O Pay]])</f>
        <v>0</v>
      </c>
    </row>
    <row r="666" spans="1:12" x14ac:dyDescent="0.25">
      <c r="A666" s="40">
        <v>44256</v>
      </c>
      <c r="B666" s="20"/>
      <c r="C666" s="13">
        <v>1.25</v>
      </c>
      <c r="D666" s="39"/>
      <c r="E666" s="9"/>
      <c r="F666" s="20"/>
      <c r="G666" s="13">
        <f>IF(ISBLANK(Table16[[#This Row],[EARNED]]),"",Table16[[#This Row],[EARNED]])</f>
        <v>1.25</v>
      </c>
      <c r="H666" s="39"/>
      <c r="I666" s="9"/>
      <c r="J666" s="11"/>
      <c r="K666" s="20"/>
      <c r="L666">
        <f>IF(Table16[[#This Row],[Absence Undertime W/O Pay]]=0,Table16[[#This Row],[Absence Undertime W/ Pay]],Table16[[#This Row],[Absence Undertime W/ Pay]]-Table16[[#This Row],[Absence Undertime W/O Pay]])</f>
        <v>0</v>
      </c>
    </row>
    <row r="667" spans="1:12" x14ac:dyDescent="0.25">
      <c r="A667" s="40">
        <v>44287</v>
      </c>
      <c r="B667" s="20"/>
      <c r="C667" s="13">
        <v>1.25</v>
      </c>
      <c r="D667" s="39"/>
      <c r="E667" s="9"/>
      <c r="F667" s="20"/>
      <c r="G667" s="13">
        <f>IF(ISBLANK(Table16[[#This Row],[EARNED]]),"",Table16[[#This Row],[EARNED]])</f>
        <v>1.25</v>
      </c>
      <c r="H667" s="39"/>
      <c r="I667" s="9"/>
      <c r="J667" s="11"/>
      <c r="K667" s="20"/>
      <c r="L667">
        <f>IF(Table16[[#This Row],[Absence Undertime W/O Pay]]=0,Table16[[#This Row],[Absence Undertime W/ Pay]],Table16[[#This Row],[Absence Undertime W/ Pay]]-Table16[[#This Row],[Absence Undertime W/O Pay]])</f>
        <v>0</v>
      </c>
    </row>
    <row r="668" spans="1:12" x14ac:dyDescent="0.25">
      <c r="A668" s="40">
        <v>44317</v>
      </c>
      <c r="B668" s="20"/>
      <c r="C668" s="13">
        <v>1.25</v>
      </c>
      <c r="D668" s="39"/>
      <c r="E668" s="9"/>
      <c r="F668" s="20"/>
      <c r="G668" s="13">
        <f>IF(ISBLANK(Table16[[#This Row],[EARNED]]),"",Table16[[#This Row],[EARNED]])</f>
        <v>1.25</v>
      </c>
      <c r="H668" s="39"/>
      <c r="I668" s="9"/>
      <c r="J668" s="11"/>
      <c r="K668" s="20"/>
      <c r="L668">
        <f>IF(Table16[[#This Row],[Absence Undertime W/O Pay]]=0,Table16[[#This Row],[Absence Undertime W/ Pay]],Table16[[#This Row],[Absence Undertime W/ Pay]]-Table16[[#This Row],[Absence Undertime W/O Pay]])</f>
        <v>0</v>
      </c>
    </row>
    <row r="669" spans="1:12" x14ac:dyDescent="0.25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IF(ISBLANK(Table16[[#This Row],[EARNED]]),"",Table16[[#This Row],[EARNED]])</f>
        <v>1.25</v>
      </c>
      <c r="H669" s="39"/>
      <c r="I669" s="9"/>
      <c r="J669" s="11"/>
      <c r="K669" s="20" t="s">
        <v>464</v>
      </c>
      <c r="L669">
        <f>IF(Table16[[#This Row],[Absence Undertime W/O Pay]]=0,Table16[[#This Row],[Absence Undertime W/ Pay]],Table16[[#This Row],[Absence Undertime W/ Pay]]-Table16[[#This Row],[Absence Undertime W/O Pay]])</f>
        <v>0</v>
      </c>
    </row>
    <row r="670" spans="1:12" x14ac:dyDescent="0.25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IF(ISBLANK(Table16[[#This Row],[EARNED]]),"",Table16[[#This Row],[EARNED]])</f>
        <v>1.25</v>
      </c>
      <c r="H670" s="39">
        <v>1</v>
      </c>
      <c r="I670" s="9"/>
      <c r="J670" s="11"/>
      <c r="K670" s="20"/>
      <c r="L670">
        <f>IF(Table16[[#This Row],[Absence Undertime W/O Pay]]=0,Table16[[#This Row],[Absence Undertime W/ Pay]],Table16[[#This Row],[Absence Undertime W/ Pay]]-Table16[[#This Row],[Absence Undertime W/O Pay]])</f>
        <v>0</v>
      </c>
    </row>
    <row r="671" spans="1:12" x14ac:dyDescent="0.25">
      <c r="A671" s="40"/>
      <c r="B671" s="20" t="s">
        <v>206</v>
      </c>
      <c r="C671" s="13"/>
      <c r="D671" s="39"/>
      <c r="E671" s="9"/>
      <c r="F671" s="20"/>
      <c r="G671" s="13" t="str">
        <f>IF(ISBLANK(Table16[[#This Row],[EARNED]]),"",Table16[[#This Row],[EARNED]])</f>
        <v/>
      </c>
      <c r="H671" s="39">
        <v>3</v>
      </c>
      <c r="I671" s="9"/>
      <c r="J671" s="11"/>
      <c r="K671" s="48">
        <v>45130</v>
      </c>
      <c r="L671">
        <f>IF(Table16[[#This Row],[Absence Undertime W/O Pay]]=0,Table16[[#This Row],[Absence Undertime W/ Pay]],Table16[[#This Row],[Absence Undertime W/ Pay]]-Table16[[#This Row],[Absence Undertime W/O Pay]])</f>
        <v>0</v>
      </c>
    </row>
    <row r="672" spans="1:12" x14ac:dyDescent="0.25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IF(ISBLANK(Table16[[#This Row],[EARNED]]),"",Table16[[#This Row],[EARNED]])</f>
        <v>1.25</v>
      </c>
      <c r="H672" s="39">
        <v>1</v>
      </c>
      <c r="I672" s="9"/>
      <c r="J672" s="11"/>
      <c r="K672" s="20" t="s">
        <v>425</v>
      </c>
      <c r="L672">
        <f>IF(Table16[[#This Row],[Absence Undertime W/O Pay]]=0,Table16[[#This Row],[Absence Undertime W/ Pay]],Table16[[#This Row],[Absence Undertime W/ Pay]]-Table16[[#This Row],[Absence Undertime W/O Pay]])</f>
        <v>0</v>
      </c>
    </row>
    <row r="673" spans="1:12" x14ac:dyDescent="0.25">
      <c r="A673" s="40">
        <v>44440</v>
      </c>
      <c r="B673" s="20"/>
      <c r="C673" s="13">
        <v>1.25</v>
      </c>
      <c r="D673" s="39"/>
      <c r="E673" s="9"/>
      <c r="F673" s="20"/>
      <c r="G673" s="13">
        <f>IF(ISBLANK(Table16[[#This Row],[EARNED]]),"",Table16[[#This Row],[EARNED]])</f>
        <v>1.25</v>
      </c>
      <c r="H673" s="39"/>
      <c r="I673" s="9"/>
      <c r="J673" s="11"/>
      <c r="K673" s="20"/>
      <c r="L673">
        <f>IF(Table16[[#This Row],[Absence Undertime W/O Pay]]=0,Table16[[#This Row],[Absence Undertime W/ Pay]],Table16[[#This Row],[Absence Undertime W/ Pay]]-Table16[[#This Row],[Absence Undertime W/O Pay]])</f>
        <v>0</v>
      </c>
    </row>
    <row r="674" spans="1:12" x14ac:dyDescent="0.25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IF(ISBLANK(Table16[[#This Row],[EARNED]]),"",Table16[[#This Row],[EARNED]])</f>
        <v>1.25</v>
      </c>
      <c r="H674" s="39">
        <v>1</v>
      </c>
      <c r="I674" s="34" t="s">
        <v>32</v>
      </c>
      <c r="J674" s="11"/>
      <c r="K674" s="48">
        <v>45154</v>
      </c>
      <c r="L674">
        <f>IF(Table16[[#This Row],[Absence Undertime W/O Pay]]=0,Table16[[#This Row],[Absence Undertime W/ Pay]],Table16[[#This Row],[Absence Undertime W/ Pay]]-Table16[[#This Row],[Absence Undertime W/O Pay]])</f>
        <v>0</v>
      </c>
    </row>
    <row r="675" spans="1:12" x14ac:dyDescent="0.25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IF(ISBLANK(Table16[[#This Row],[EARNED]]),"",Table16[[#This Row],[EARNED]])</f>
        <v/>
      </c>
      <c r="H675" s="39"/>
      <c r="I675" s="34"/>
      <c r="J675" s="11"/>
      <c r="K675" s="48">
        <v>45218</v>
      </c>
      <c r="L675">
        <f>IF(Table16[[#This Row],[Absence Undertime W/O Pay]]=0,Table16[[#This Row],[Absence Undertime W/ Pay]],Table16[[#This Row],[Absence Undertime W/ Pay]]-Table16[[#This Row],[Absence Undertime W/O Pay]])</f>
        <v>1</v>
      </c>
    </row>
    <row r="676" spans="1:12" x14ac:dyDescent="0.25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IF(ISBLANK(Table16[[#This Row],[EARNED]]),"",Table16[[#This Row],[EARNED]])</f>
        <v>1.25</v>
      </c>
      <c r="H676" s="39">
        <v>2</v>
      </c>
      <c r="I676" s="9"/>
      <c r="J676" s="11"/>
      <c r="K676" s="48">
        <v>45232</v>
      </c>
      <c r="L676">
        <f>IF(Table16[[#This Row],[Absence Undertime W/O Pay]]=0,Table16[[#This Row],[Absence Undertime W/ Pay]],Table16[[#This Row],[Absence Undertime W/ Pay]]-Table16[[#This Row],[Absence Undertime W/O Pay]])</f>
        <v>0</v>
      </c>
    </row>
    <row r="677" spans="1:12" x14ac:dyDescent="0.25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IF(ISBLANK(Table16[[#This Row],[EARNED]]),"",Table16[[#This Row],[EARNED]])</f>
        <v/>
      </c>
      <c r="H677" s="39"/>
      <c r="I677" s="9"/>
      <c r="J677" s="11"/>
      <c r="K677" s="20" t="s">
        <v>465</v>
      </c>
      <c r="L677">
        <f>IF(Table16[[#This Row],[Absence Undertime W/O Pay]]=0,Table16[[#This Row],[Absence Undertime W/ Pay]],Table16[[#This Row],[Absence Undertime W/ Pay]]-Table16[[#This Row],[Absence Undertime W/O Pay]])</f>
        <v>1</v>
      </c>
    </row>
    <row r="678" spans="1:12" x14ac:dyDescent="0.25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IF(ISBLANK(Table16[[#This Row],[EARNED]]),"",Table16[[#This Row],[EARNED]])</f>
        <v>1.25</v>
      </c>
      <c r="H678" s="39"/>
      <c r="I678" s="9"/>
      <c r="J678" s="11"/>
      <c r="K678" s="48">
        <v>45259</v>
      </c>
      <c r="L678">
        <f>IF(Table16[[#This Row],[Absence Undertime W/O Pay]]=0,Table16[[#This Row],[Absence Undertime W/ Pay]],Table16[[#This Row],[Absence Undertime W/ Pay]]-Table16[[#This Row],[Absence Undertime W/O Pay]])</f>
        <v>3</v>
      </c>
    </row>
    <row r="679" spans="1:12" x14ac:dyDescent="0.25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IF(ISBLANK(Table16[[#This Row],[EARNED]]),"",Table16[[#This Row],[EARNED]])</f>
        <v/>
      </c>
      <c r="H679" s="39"/>
      <c r="I679" s="34" t="s">
        <v>32</v>
      </c>
      <c r="J679" s="11"/>
      <c r="K679" s="20"/>
      <c r="L679">
        <f>IF(Table16[[#This Row],[Absence Undertime W/O Pay]]=0,Table16[[#This Row],[Absence Undertime W/ Pay]],Table16[[#This Row],[Absence Undertime W/ Pay]]-Table16[[#This Row],[Absence Undertime W/O Pay]])</f>
        <v>0</v>
      </c>
    </row>
    <row r="680" spans="1:12" x14ac:dyDescent="0.25">
      <c r="A680" s="40">
        <v>44562</v>
      </c>
      <c r="B680" s="20"/>
      <c r="C680" s="13">
        <v>1.25</v>
      </c>
      <c r="D680" s="39"/>
      <c r="E680" s="9"/>
      <c r="F680" s="20"/>
      <c r="G680" s="13">
        <f>IF(ISBLANK(Table16[[#This Row],[EARNED]]),"",Table16[[#This Row],[EARNED]])</f>
        <v>1.25</v>
      </c>
      <c r="H680" s="39"/>
      <c r="I680" s="9"/>
      <c r="J680" s="11"/>
      <c r="K680" s="20"/>
      <c r="L680">
        <f>IF(Table16[[#This Row],[Absence Undertime W/O Pay]]=0,Table16[[#This Row],[Absence Undertime W/ Pay]],Table16[[#This Row],[Absence Undertime W/ Pay]]-Table16[[#This Row],[Absence Undertime W/O Pay]])</f>
        <v>0</v>
      </c>
    </row>
    <row r="681" spans="1:12" x14ac:dyDescent="0.25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IF(ISBLANK(Table16[[#This Row],[EARNED]]),"",Table16[[#This Row],[EARNED]])</f>
        <v>1.25</v>
      </c>
      <c r="H681" s="39">
        <v>1</v>
      </c>
      <c r="I681" s="9"/>
      <c r="J681" s="11"/>
      <c r="K681" s="48">
        <v>44959</v>
      </c>
      <c r="L681">
        <f>IF(Table16[[#This Row],[Absence Undertime W/O Pay]]=0,Table16[[#This Row],[Absence Undertime W/ Pay]],Table16[[#This Row],[Absence Undertime W/ Pay]]-Table16[[#This Row],[Absence Undertime W/O Pay]])</f>
        <v>0</v>
      </c>
    </row>
    <row r="682" spans="1:12" x14ac:dyDescent="0.25">
      <c r="A682" s="40"/>
      <c r="B682" s="20" t="s">
        <v>197</v>
      </c>
      <c r="C682" s="13"/>
      <c r="D682" s="39"/>
      <c r="E682" s="9"/>
      <c r="F682" s="20"/>
      <c r="G682" s="13" t="str">
        <f>IF(ISBLANK(Table16[[#This Row],[EARNED]]),"",Table16[[#This Row],[EARNED]])</f>
        <v/>
      </c>
      <c r="H682" s="39"/>
      <c r="I682" s="9"/>
      <c r="J682" s="11"/>
      <c r="K682" s="20" t="s">
        <v>466</v>
      </c>
      <c r="L682">
        <f>IF(Table16[[#This Row],[Absence Undertime W/O Pay]]=0,Table16[[#This Row],[Absence Undertime W/ Pay]],Table16[[#This Row],[Absence Undertime W/ Pay]]-Table16[[#This Row],[Absence Undertime W/O Pay]])</f>
        <v>0</v>
      </c>
    </row>
    <row r="683" spans="1:12" x14ac:dyDescent="0.25">
      <c r="A683" s="40"/>
      <c r="B683" s="20" t="s">
        <v>64</v>
      </c>
      <c r="C683" s="13"/>
      <c r="D683" s="39"/>
      <c r="E683" s="9"/>
      <c r="F683" s="20"/>
      <c r="G683" s="13" t="str">
        <f>IF(ISBLANK(Table16[[#This Row],[EARNED]]),"",Table16[[#This Row],[EARNED]])</f>
        <v/>
      </c>
      <c r="H683" s="39">
        <v>2</v>
      </c>
      <c r="I683" s="9"/>
      <c r="J683" s="11"/>
      <c r="K683" s="20"/>
      <c r="L683">
        <f>IF(Table16[[#This Row],[Absence Undertime W/O Pay]]=0,Table16[[#This Row],[Absence Undertime W/ Pay]],Table16[[#This Row],[Absence Undertime W/ Pay]]-Table16[[#This Row],[Absence Undertime W/O Pay]])</f>
        <v>0</v>
      </c>
    </row>
    <row r="684" spans="1:12" x14ac:dyDescent="0.25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IF(ISBLANK(Table16[[#This Row],[EARNED]]),"",Table16[[#This Row],[EARNED]])</f>
        <v>1.25</v>
      </c>
      <c r="H684" s="39">
        <v>1</v>
      </c>
      <c r="I684" s="9"/>
      <c r="J684" s="11"/>
      <c r="K684" s="48">
        <v>44986</v>
      </c>
      <c r="L684">
        <f>IF(Table16[[#This Row],[Absence Undertime W/O Pay]]=0,Table16[[#This Row],[Absence Undertime W/ Pay]],Table16[[#This Row],[Absence Undertime W/ Pay]]-Table16[[#This Row],[Absence Undertime W/O Pay]])</f>
        <v>0</v>
      </c>
    </row>
    <row r="685" spans="1:12" x14ac:dyDescent="0.25">
      <c r="A685" s="40"/>
      <c r="B685" s="20" t="s">
        <v>197</v>
      </c>
      <c r="C685" s="13"/>
      <c r="D685" s="39"/>
      <c r="E685" s="9"/>
      <c r="F685" s="20"/>
      <c r="G685" s="13" t="str">
        <f>IF(ISBLANK(Table16[[#This Row],[EARNED]]),"",Table16[[#This Row],[EARNED]])</f>
        <v/>
      </c>
      <c r="H685" s="39"/>
      <c r="I685" s="9"/>
      <c r="J685" s="11"/>
      <c r="K685" s="20" t="s">
        <v>467</v>
      </c>
      <c r="L685">
        <f>IF(Table16[[#This Row],[Absence Undertime W/O Pay]]=0,Table16[[#This Row],[Absence Undertime W/ Pay]],Table16[[#This Row],[Absence Undertime W/ Pay]]-Table16[[#This Row],[Absence Undertime W/O Pay]])</f>
        <v>0</v>
      </c>
    </row>
    <row r="686" spans="1:12" x14ac:dyDescent="0.25">
      <c r="A686" s="40"/>
      <c r="B686" s="20" t="s">
        <v>70</v>
      </c>
      <c r="C686" s="13"/>
      <c r="D686" s="39"/>
      <c r="E686" s="9"/>
      <c r="F686" s="20"/>
      <c r="G686" s="13" t="str">
        <f>IF(ISBLANK(Table16[[#This Row],[EARNED]]),"",Table16[[#This Row],[EARNED]])</f>
        <v/>
      </c>
      <c r="H686" s="39">
        <v>1</v>
      </c>
      <c r="I686" s="9"/>
      <c r="J686" s="11"/>
      <c r="K686" s="48">
        <v>44994</v>
      </c>
      <c r="L686">
        <f>IF(Table16[[#This Row],[Absence Undertime W/O Pay]]=0,Table16[[#This Row],[Absence Undertime W/ Pay]],Table16[[#This Row],[Absence Undertime W/ Pay]]-Table16[[#This Row],[Absence Undertime W/O Pay]])</f>
        <v>0</v>
      </c>
    </row>
    <row r="687" spans="1:12" x14ac:dyDescent="0.25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IF(ISBLANK(Table16[[#This Row],[EARNED]]),"",Table16[[#This Row],[EARNED]])</f>
        <v>1.25</v>
      </c>
      <c r="H687" s="39"/>
      <c r="I687" s="9"/>
      <c r="J687" s="11"/>
      <c r="K687" s="48">
        <v>45038</v>
      </c>
      <c r="L687">
        <f>IF(Table16[[#This Row],[Absence Undertime W/O Pay]]=0,Table16[[#This Row],[Absence Undertime W/ Pay]],Table16[[#This Row],[Absence Undertime W/ Pay]]-Table16[[#This Row],[Absence Undertime W/O Pay]])</f>
        <v>1</v>
      </c>
    </row>
    <row r="688" spans="1:12" x14ac:dyDescent="0.25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IF(ISBLANK(Table16[[#This Row],[EARNED]]),"",Table16[[#This Row],[EARNED]])</f>
        <v>1.25</v>
      </c>
      <c r="H688" s="39">
        <v>1</v>
      </c>
      <c r="I688" s="9"/>
      <c r="J688" s="11"/>
      <c r="K688" s="20" t="s">
        <v>468</v>
      </c>
      <c r="L688">
        <f>IF(Table16[[#This Row],[Absence Undertime W/O Pay]]=0,Table16[[#This Row],[Absence Undertime W/ Pay]],Table16[[#This Row],[Absence Undertime W/ Pay]]-Table16[[#This Row],[Absence Undertime W/O Pay]])</f>
        <v>0</v>
      </c>
    </row>
    <row r="689" spans="1:12" x14ac:dyDescent="0.25">
      <c r="A689" s="40"/>
      <c r="B689" s="20" t="s">
        <v>206</v>
      </c>
      <c r="C689" s="13"/>
      <c r="D689" s="39"/>
      <c r="E689" s="9"/>
      <c r="F689" s="20"/>
      <c r="G689" s="13" t="str">
        <f>IF(ISBLANK(Table16[[#This Row],[EARNED]]),"",Table16[[#This Row],[EARNED]])</f>
        <v/>
      </c>
      <c r="H689" s="39">
        <v>3</v>
      </c>
      <c r="I689" s="9"/>
      <c r="J689" s="11"/>
      <c r="K689" s="20" t="s">
        <v>469</v>
      </c>
      <c r="L689">
        <f>IF(Table16[[#This Row],[Absence Undertime W/O Pay]]=0,Table16[[#This Row],[Absence Undertime W/ Pay]],Table16[[#This Row],[Absence Undertime W/ Pay]]-Table16[[#This Row],[Absence Undertime W/O Pay]])</f>
        <v>0</v>
      </c>
    </row>
    <row r="690" spans="1:12" x14ac:dyDescent="0.25">
      <c r="A690" s="40"/>
      <c r="B690" s="20" t="s">
        <v>70</v>
      </c>
      <c r="C690" s="13"/>
      <c r="D690" s="39"/>
      <c r="E690" s="9"/>
      <c r="F690" s="20"/>
      <c r="G690" s="13" t="str">
        <f>IF(ISBLANK(Table16[[#This Row],[EARNED]]),"",Table16[[#This Row],[EARNED]])</f>
        <v/>
      </c>
      <c r="H690" s="39">
        <v>1</v>
      </c>
      <c r="I690" s="9"/>
      <c r="J690" s="11"/>
      <c r="K690" s="48">
        <v>45091</v>
      </c>
      <c r="L690">
        <f>IF(Table16[[#This Row],[Absence Undertime W/O Pay]]=0,Table16[[#This Row],[Absence Undertime W/ Pay]],Table16[[#This Row],[Absence Undertime W/ Pay]]-Table16[[#This Row],[Absence Undertime W/O Pay]])</f>
        <v>0</v>
      </c>
    </row>
    <row r="691" spans="1:12" x14ac:dyDescent="0.25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IF(ISBLANK(Table16[[#This Row],[EARNED]]),"",Table16[[#This Row],[EARNED]])</f>
        <v>1.25</v>
      </c>
      <c r="H691" s="39">
        <v>3</v>
      </c>
      <c r="I691" s="9"/>
      <c r="J691" s="11"/>
      <c r="K691" s="20" t="s">
        <v>470</v>
      </c>
      <c r="L691">
        <f>IF(Table16[[#This Row],[Absence Undertime W/O Pay]]=0,Table16[[#This Row],[Absence Undertime W/ Pay]],Table16[[#This Row],[Absence Undertime W/ Pay]]-Table16[[#This Row],[Absence Undertime W/O Pay]])</f>
        <v>0</v>
      </c>
    </row>
    <row r="692" spans="1:12" x14ac:dyDescent="0.25">
      <c r="A692" s="40"/>
      <c r="B692" s="20" t="s">
        <v>70</v>
      </c>
      <c r="C692" s="13"/>
      <c r="D692" s="39"/>
      <c r="E692" s="9"/>
      <c r="F692" s="20"/>
      <c r="G692" s="13" t="str">
        <f>IF(ISBLANK(Table16[[#This Row],[EARNED]]),"",Table16[[#This Row],[EARNED]])</f>
        <v/>
      </c>
      <c r="H692" s="39">
        <v>1</v>
      </c>
      <c r="I692" s="9"/>
      <c r="J692" s="11"/>
      <c r="K692" s="48">
        <v>45094</v>
      </c>
      <c r="L692">
        <f>IF(Table16[[#This Row],[Absence Undertime W/O Pay]]=0,Table16[[#This Row],[Absence Undertime W/ Pay]],Table16[[#This Row],[Absence Undertime W/ Pay]]-Table16[[#This Row],[Absence Undertime W/O Pay]])</f>
        <v>0</v>
      </c>
    </row>
    <row r="693" spans="1:12" x14ac:dyDescent="0.25">
      <c r="A693" s="40"/>
      <c r="B693" s="20" t="s">
        <v>58</v>
      </c>
      <c r="C693" s="13"/>
      <c r="D693" s="39">
        <v>1</v>
      </c>
      <c r="E693" s="9"/>
      <c r="F693" s="20"/>
      <c r="G693" s="13" t="str">
        <f>IF(ISBLANK(Table16[[#This Row],[EARNED]]),"",Table16[[#This Row],[EARNED]])</f>
        <v/>
      </c>
      <c r="H693" s="39"/>
      <c r="I693" s="9"/>
      <c r="J693" s="11"/>
      <c r="K693" s="48">
        <v>45115</v>
      </c>
      <c r="L693">
        <f>IF(Table16[[#This Row],[Absence Undertime W/O Pay]]=0,Table16[[#This Row],[Absence Undertime W/ Pay]],Table16[[#This Row],[Absence Undertime W/ Pay]]-Table16[[#This Row],[Absence Undertime W/O Pay]])</f>
        <v>1</v>
      </c>
    </row>
    <row r="694" spans="1:12" x14ac:dyDescent="0.25">
      <c r="A694" s="40">
        <v>44743</v>
      </c>
      <c r="B694" s="20"/>
      <c r="C694" s="13">
        <v>1.25</v>
      </c>
      <c r="D694" s="39"/>
      <c r="E694" s="9"/>
      <c r="F694" s="20"/>
      <c r="G694" s="13">
        <f>IF(ISBLANK(Table16[[#This Row],[EARNED]]),"",Table16[[#This Row],[EARNED]])</f>
        <v>1.25</v>
      </c>
      <c r="H694" s="39"/>
      <c r="I694" s="9"/>
      <c r="J694" s="11"/>
      <c r="K694" s="20"/>
      <c r="L694">
        <f>IF(Table16[[#This Row],[Absence Undertime W/O Pay]]=0,Table16[[#This Row],[Absence Undertime W/ Pay]],Table16[[#This Row],[Absence Undertime W/ Pay]]-Table16[[#This Row],[Absence Undertime W/O Pay]])</f>
        <v>0</v>
      </c>
    </row>
    <row r="695" spans="1:12" x14ac:dyDescent="0.25">
      <c r="A695" s="40">
        <v>44774</v>
      </c>
      <c r="B695" s="20"/>
      <c r="C695" s="13">
        <v>1.25</v>
      </c>
      <c r="D695" s="39"/>
      <c r="E695" s="9"/>
      <c r="F695" s="20"/>
      <c r="G695" s="13">
        <f>IF(ISBLANK(Table16[[#This Row],[EARNED]]),"",Table16[[#This Row],[EARNED]])</f>
        <v>1.25</v>
      </c>
      <c r="H695" s="39"/>
      <c r="I695" s="9"/>
      <c r="J695" s="11"/>
      <c r="K695" s="20"/>
      <c r="L695">
        <f>IF(Table16[[#This Row],[Absence Undertime W/O Pay]]=0,Table16[[#This Row],[Absence Undertime W/ Pay]],Table16[[#This Row],[Absence Undertime W/ Pay]]-Table16[[#This Row],[Absence Undertime W/O Pay]])</f>
        <v>0</v>
      </c>
    </row>
    <row r="696" spans="1:12" x14ac:dyDescent="0.25">
      <c r="A696" s="40">
        <v>44805</v>
      </c>
      <c r="B696" s="20"/>
      <c r="C696" s="13">
        <v>1.25</v>
      </c>
      <c r="D696" s="39"/>
      <c r="E696" s="9"/>
      <c r="F696" s="20"/>
      <c r="G696" s="13">
        <f>IF(ISBLANK(Table16[[#This Row],[EARNED]]),"",Table16[[#This Row],[EARNED]])</f>
        <v>1.25</v>
      </c>
      <c r="H696" s="39"/>
      <c r="I696" s="9"/>
      <c r="J696" s="11"/>
      <c r="K696" s="20"/>
      <c r="L696">
        <f>IF(Table16[[#This Row],[Absence Undertime W/O Pay]]=0,Table16[[#This Row],[Absence Undertime W/ Pay]],Table16[[#This Row],[Absence Undertime W/ Pay]]-Table16[[#This Row],[Absence Undertime W/O Pay]])</f>
        <v>0</v>
      </c>
    </row>
    <row r="697" spans="1:12" x14ac:dyDescent="0.25">
      <c r="A697" s="40">
        <v>44835</v>
      </c>
      <c r="B697" s="20"/>
      <c r="C697" s="13">
        <v>1.25</v>
      </c>
      <c r="D697" s="39"/>
      <c r="E697" s="9"/>
      <c r="F697" s="20"/>
      <c r="G697" s="13">
        <f>IF(ISBLANK(Table16[[#This Row],[EARNED]]),"",Table16[[#This Row],[EARNED]])</f>
        <v>1.25</v>
      </c>
      <c r="H697" s="39"/>
      <c r="I697" s="9"/>
      <c r="J697" s="11"/>
      <c r="K697" s="20"/>
      <c r="L697">
        <f>IF(Table16[[#This Row],[Absence Undertime W/O Pay]]=0,Table16[[#This Row],[Absence Undertime W/ Pay]],Table16[[#This Row],[Absence Undertime W/ Pay]]-Table16[[#This Row],[Absence Undertime W/O Pay]])</f>
        <v>0</v>
      </c>
    </row>
    <row r="698" spans="1:12" x14ac:dyDescent="0.25">
      <c r="A698" s="40">
        <v>44866</v>
      </c>
      <c r="B698" s="20"/>
      <c r="C698" s="13">
        <v>1.25</v>
      </c>
      <c r="D698" s="39"/>
      <c r="E698" s="9"/>
      <c r="F698" s="20"/>
      <c r="G698" s="13">
        <f>IF(ISBLANK(Table16[[#This Row],[EARNED]]),"",Table16[[#This Row],[EARNED]])</f>
        <v>1.25</v>
      </c>
      <c r="H698" s="39"/>
      <c r="I698" s="9"/>
      <c r="J698" s="11"/>
      <c r="K698" s="20"/>
      <c r="L698">
        <f>IF(Table16[[#This Row],[Absence Undertime W/O Pay]]=0,Table16[[#This Row],[Absence Undertime W/ Pay]],Table16[[#This Row],[Absence Undertime W/ Pay]]-Table16[[#This Row],[Absence Undertime W/O Pay]])</f>
        <v>0</v>
      </c>
    </row>
    <row r="699" spans="1:12" x14ac:dyDescent="0.25">
      <c r="A699" s="40">
        <v>44896</v>
      </c>
      <c r="B699" s="20"/>
      <c r="C699" s="13">
        <v>1.25</v>
      </c>
      <c r="D699" s="39"/>
      <c r="E699" s="9"/>
      <c r="F699" s="20"/>
      <c r="G699" s="13">
        <f>IF(ISBLANK(Table16[[#This Row],[EARNED]]),"",Table16[[#This Row],[EARNED]])</f>
        <v>1.25</v>
      </c>
      <c r="H699" s="39"/>
      <c r="I699" s="9"/>
      <c r="J699" s="11"/>
      <c r="K699" s="20"/>
      <c r="L699">
        <f>IF(Table16[[#This Row],[Absence Undertime W/O Pay]]=0,Table16[[#This Row],[Absence Undertime W/ Pay]],Table16[[#This Row],[Absence Undertime W/ Pay]]-Table16[[#This Row],[Absence Undertime W/O Pay]])</f>
        <v>0</v>
      </c>
    </row>
    <row r="700" spans="1:12" x14ac:dyDescent="0.25">
      <c r="A700" s="40"/>
      <c r="B700" s="20"/>
      <c r="C700" s="13"/>
      <c r="D700" s="39"/>
      <c r="E700" s="9"/>
      <c r="F700" s="20"/>
      <c r="G700" s="13" t="str">
        <f>IF(ISBLANK(Table16[[#This Row],[EARNED]]),"",Table16[[#This Row],[EARNED]])</f>
        <v/>
      </c>
      <c r="H700" s="39"/>
      <c r="I700" s="9"/>
      <c r="J700" s="11"/>
      <c r="K700" s="20"/>
      <c r="L700">
        <f>IF(Table16[[#This Row],[Absence Undertime W/O Pay]]=0,Table16[[#This Row],[Absence Undertime W/ Pay]],Table16[[#This Row],[Absence Undertime W/ Pay]]-Table16[[#This Row],[Absence Undertime W/O Pay]])</f>
        <v>0</v>
      </c>
    </row>
    <row r="701" spans="1:12" x14ac:dyDescent="0.25">
      <c r="A701" s="40"/>
      <c r="B701" s="20"/>
      <c r="C701" s="13"/>
      <c r="D701" s="39"/>
      <c r="E701" s="9"/>
      <c r="F701" s="20"/>
      <c r="G701" s="13" t="str">
        <f>IF(ISBLANK(Table16[[#This Row],[EARNED]]),"",Table16[[#This Row],[EARNED]])</f>
        <v/>
      </c>
      <c r="H701" s="39"/>
      <c r="I701" s="9"/>
      <c r="J701" s="11"/>
      <c r="K701" s="20"/>
      <c r="L701">
        <f>IF(Table16[[#This Row],[Absence Undertime W/O Pay]]=0,Table16[[#This Row],[Absence Undertime W/ Pay]],Table16[[#This Row],[Absence Undertime W/ Pay]]-Table16[[#This Row],[Absence Undertime W/O Pay]])</f>
        <v>0</v>
      </c>
    </row>
    <row r="702" spans="1:12" x14ac:dyDescent="0.25">
      <c r="A702" s="40"/>
      <c r="B702" s="20"/>
      <c r="C702" s="13"/>
      <c r="D702" s="39"/>
      <c r="E702" s="9"/>
      <c r="F702" s="20"/>
      <c r="G702" s="13" t="str">
        <f>IF(ISBLANK(Table16[[#This Row],[EARNED]]),"",Table16[[#This Row],[EARNED]])</f>
        <v/>
      </c>
      <c r="H702" s="39"/>
      <c r="I702" s="9"/>
      <c r="J702" s="11"/>
      <c r="K702" s="20"/>
      <c r="L702">
        <f>IF(Table16[[#This Row],[Absence Undertime W/O Pay]]=0,Table16[[#This Row],[Absence Undertime W/ Pay]],Table16[[#This Row],[Absence Undertime W/ Pay]]-Table16[[#This Row],[Absence Undertime W/O Pay]])</f>
        <v>0</v>
      </c>
    </row>
    <row r="703" spans="1:12" x14ac:dyDescent="0.25">
      <c r="A703" s="40"/>
      <c r="B703" s="20"/>
      <c r="C703" s="13"/>
      <c r="D703" s="39"/>
      <c r="E703" s="9"/>
      <c r="F703" s="20"/>
      <c r="G703" s="13" t="str">
        <f>IF(ISBLANK(Table16[[#This Row],[EARNED]]),"",Table16[[#This Row],[EARNED]])</f>
        <v/>
      </c>
      <c r="H703" s="39"/>
      <c r="I703" s="9"/>
      <c r="J703" s="11"/>
      <c r="K703" s="20"/>
      <c r="L703">
        <f>IF(Table16[[#This Row],[Absence Undertime W/O Pay]]=0,Table16[[#This Row],[Absence Undertime W/ Pay]],Table16[[#This Row],[Absence Undertime W/ Pay]]-Table16[[#This Row],[Absence Undertime W/O Pay]])</f>
        <v>0</v>
      </c>
    </row>
    <row r="704" spans="1:12" x14ac:dyDescent="0.25">
      <c r="A704" s="40"/>
      <c r="B704" s="20"/>
      <c r="C704" s="13"/>
      <c r="D704" s="39"/>
      <c r="E704" s="9"/>
      <c r="F704" s="20"/>
      <c r="G704" s="13" t="str">
        <f>IF(ISBLANK(Table16[[#This Row],[EARNED]]),"",Table16[[#This Row],[EARNED]])</f>
        <v/>
      </c>
      <c r="H704" s="39"/>
      <c r="I704" s="9"/>
      <c r="J704" s="11"/>
      <c r="K704" s="20"/>
      <c r="L704">
        <f>IF(Table16[[#This Row],[Absence Undertime W/O Pay]]=0,Table16[[#This Row],[Absence Undertime W/ Pay]],Table16[[#This Row],[Absence Undertime W/ Pay]]-Table16[[#This Row],[Absence Undertime W/O Pay]])</f>
        <v>0</v>
      </c>
    </row>
    <row r="705" spans="1:12" x14ac:dyDescent="0.25">
      <c r="A705" s="40"/>
      <c r="B705" s="20"/>
      <c r="C705" s="13"/>
      <c r="D705" s="39"/>
      <c r="E705" s="9"/>
      <c r="F705" s="20"/>
      <c r="G705" s="13" t="str">
        <f>IF(ISBLANK(Table16[[#This Row],[EARNED]]),"",Table16[[#This Row],[EARNED]])</f>
        <v/>
      </c>
      <c r="H705" s="39"/>
      <c r="I705" s="9"/>
      <c r="J705" s="11"/>
      <c r="K705" s="20"/>
      <c r="L705">
        <f>IF(Table16[[#This Row],[Absence Undertime W/O Pay]]=0,Table16[[#This Row],[Absence Undertime W/ Pay]],Table16[[#This Row],[Absence Undertime W/ Pay]]-Table16[[#This Row],[Absence Undertime W/O Pay]])</f>
        <v>0</v>
      </c>
    </row>
    <row r="706" spans="1:12" x14ac:dyDescent="0.25">
      <c r="A706" s="40"/>
      <c r="B706" s="20"/>
      <c r="C706" s="13"/>
      <c r="D706" s="39"/>
      <c r="E706" s="9"/>
      <c r="F706" s="20"/>
      <c r="G706" s="13" t="str">
        <f>IF(ISBLANK(Table16[[#This Row],[EARNED]]),"",Table16[[#This Row],[EARNED]])</f>
        <v/>
      </c>
      <c r="H706" s="39"/>
      <c r="I706" s="9"/>
      <c r="J706" s="11"/>
      <c r="K706" s="20"/>
      <c r="L706">
        <f>IF(Table16[[#This Row],[Absence Undertime W/O Pay]]=0,Table16[[#This Row],[Absence Undertime W/ Pay]],Table16[[#This Row],[Absence Undertime W/ Pay]]-Table16[[#This Row],[Absence Undertime W/O Pay]])</f>
        <v>0</v>
      </c>
    </row>
    <row r="707" spans="1:12" x14ac:dyDescent="0.25">
      <c r="A707" s="40"/>
      <c r="B707" s="20"/>
      <c r="C707" s="13"/>
      <c r="D707" s="39"/>
      <c r="E707" s="9"/>
      <c r="F707" s="20"/>
      <c r="G707" s="13" t="str">
        <f>IF(ISBLANK(Table16[[#This Row],[EARNED]]),"",Table16[[#This Row],[EARNED]])</f>
        <v/>
      </c>
      <c r="H707" s="39"/>
      <c r="I707" s="9"/>
      <c r="J707" s="11"/>
      <c r="K707" s="20"/>
      <c r="L707">
        <f>IF(Table16[[#This Row],[Absence Undertime W/O Pay]]=0,Table16[[#This Row],[Absence Undertime W/ Pay]],Table16[[#This Row],[Absence Undertime W/ Pay]]-Table16[[#This Row],[Absence Undertime W/O Pay]])</f>
        <v>0</v>
      </c>
    </row>
    <row r="708" spans="1:12" x14ac:dyDescent="0.25">
      <c r="A708" s="40"/>
      <c r="B708" s="20"/>
      <c r="C708" s="13"/>
      <c r="D708" s="39"/>
      <c r="E708" s="9"/>
      <c r="F708" s="20"/>
      <c r="G708" s="13" t="str">
        <f>IF(ISBLANK(Table16[[#This Row],[EARNED]]),"",Table16[[#This Row],[EARNED]])</f>
        <v/>
      </c>
      <c r="H708" s="39"/>
      <c r="I708" s="9"/>
      <c r="J708" s="11"/>
      <c r="K708" s="20"/>
      <c r="L708">
        <f>IF(Table16[[#This Row],[Absence Undertime W/O Pay]]=0,Table16[[#This Row],[Absence Undertime W/ Pay]],Table16[[#This Row],[Absence Undertime W/ Pay]]-Table16[[#This Row],[Absence Undertime W/O Pay]])</f>
        <v>0</v>
      </c>
    </row>
    <row r="709" spans="1:12" x14ac:dyDescent="0.25">
      <c r="A709" s="40"/>
      <c r="B709" s="20"/>
      <c r="C709" s="13"/>
      <c r="D709" s="39"/>
      <c r="E709" s="9"/>
      <c r="F709" s="20"/>
      <c r="G709" s="13" t="str">
        <f>IF(ISBLANK(Table16[[#This Row],[EARNED]]),"",Table16[[#This Row],[EARNED]])</f>
        <v/>
      </c>
      <c r="H709" s="39"/>
      <c r="I709" s="9"/>
      <c r="J709" s="11"/>
      <c r="K709" s="20"/>
      <c r="L709">
        <f>IF(Table16[[#This Row],[Absence Undertime W/O Pay]]=0,Table16[[#This Row],[Absence Undertime W/ Pay]],Table16[[#This Row],[Absence Undertime W/ Pay]]-Table16[[#This Row],[Absence Undertime W/O Pay]])</f>
        <v>0</v>
      </c>
    </row>
    <row r="710" spans="1:12" x14ac:dyDescent="0.25">
      <c r="A710" s="40"/>
      <c r="B710" s="20"/>
      <c r="C710" s="13"/>
      <c r="D710" s="39"/>
      <c r="E710" s="9"/>
      <c r="F710" s="20"/>
      <c r="G710" s="13" t="str">
        <f>IF(ISBLANK(Table16[[#This Row],[EARNED]]),"",Table16[[#This Row],[EARNED]])</f>
        <v/>
      </c>
      <c r="H710" s="39"/>
      <c r="I710" s="9"/>
      <c r="J710" s="11"/>
      <c r="K710" s="20"/>
      <c r="L710">
        <f>IF(Table16[[#This Row],[Absence Undertime W/O Pay]]=0,Table16[[#This Row],[Absence Undertime W/ Pay]],Table16[[#This Row],[Absence Undertime W/ Pay]]-Table16[[#This Row],[Absence Undertime W/O Pay]])</f>
        <v>0</v>
      </c>
    </row>
    <row r="711" spans="1:12" x14ac:dyDescent="0.25">
      <c r="A711" s="40"/>
      <c r="B711" s="20"/>
      <c r="C711" s="13"/>
      <c r="D711" s="39"/>
      <c r="E711" s="9"/>
      <c r="F711" s="20"/>
      <c r="G711" s="13" t="str">
        <f>IF(ISBLANK(Table16[[#This Row],[EARNED]]),"",Table16[[#This Row],[EARNED]])</f>
        <v/>
      </c>
      <c r="H711" s="39"/>
      <c r="I711" s="9"/>
      <c r="J711" s="11"/>
      <c r="K711" s="20"/>
      <c r="L711">
        <f>IF(Table16[[#This Row],[Absence Undertime W/O Pay]]=0,Table16[[#This Row],[Absence Undertime W/ Pay]],Table16[[#This Row],[Absence Undertime W/ Pay]]-Table16[[#This Row],[Absence Undertime W/O Pay]])</f>
        <v>0</v>
      </c>
    </row>
    <row r="712" spans="1:12" x14ac:dyDescent="0.25">
      <c r="A712" s="40"/>
      <c r="B712" s="15"/>
      <c r="C712" s="41"/>
      <c r="D712" s="42"/>
      <c r="E712" s="9"/>
      <c r="F712" s="15"/>
      <c r="G712" s="41" t="str">
        <f>IF(ISBLANK(Table16[[#This Row],[EARNED]]),"",Table16[[#This Row],[EARNED]])</f>
        <v/>
      </c>
      <c r="H712" s="42"/>
      <c r="I712" s="9"/>
      <c r="J712" s="12"/>
      <c r="K712" s="15"/>
      <c r="L712">
        <f>IF(Table16[[#This Row],[Absence Undertime W/O Pay]]=0,Table16[[#This Row],[Absence Undertime W/ Pay]],Table16[[#This Row],[Absence Undertime W/ Pay]]-Table16[[#This Row],[Absence Undertime W/O Pay]])</f>
        <v>0</v>
      </c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77"/>
  <sheetViews>
    <sheetView tabSelected="1" showWhiteSpace="0" zoomScaleNormal="100" workbookViewId="0">
      <pane ySplit="3690" topLeftCell="A713" activePane="bottomLeft"/>
      <selection activeCell="F13" sqref="F10:F13"/>
      <selection pane="bottomLeft" activeCell="D729" sqref="D7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2851562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2.991999999999905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16.791999999999973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48</v>
      </c>
    </row>
    <row r="12" spans="1:11" x14ac:dyDescent="0.25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49</v>
      </c>
    </row>
    <row r="13" spans="1:11" x14ac:dyDescent="0.25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50</v>
      </c>
    </row>
    <row r="14" spans="1:11" x14ac:dyDescent="0.25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44956</v>
      </c>
    </row>
    <row r="16" spans="1:11" x14ac:dyDescent="0.25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8" t="s">
        <v>53</v>
      </c>
    </row>
    <row r="17" spans="1:11" x14ac:dyDescent="0.25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>
        <v>0.5</v>
      </c>
      <c r="I17" s="9"/>
      <c r="J17" s="11"/>
      <c r="K17" s="48">
        <v>44962</v>
      </c>
    </row>
    <row r="18" spans="1:11" x14ac:dyDescent="0.25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>
        <v>4</v>
      </c>
      <c r="K18" s="48" t="s">
        <v>59</v>
      </c>
    </row>
    <row r="19" spans="1:11" x14ac:dyDescent="0.25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>
        <v>3</v>
      </c>
      <c r="K20" s="20" t="s">
        <v>57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>
        <v>2</v>
      </c>
      <c r="K21" s="20" t="s">
        <v>60</v>
      </c>
    </row>
    <row r="22" spans="1:11" x14ac:dyDescent="0.25">
      <c r="A22" s="40"/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2">
        <v>3</v>
      </c>
      <c r="K22" s="20" t="s">
        <v>61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8">
        <v>45036</v>
      </c>
    </row>
    <row r="24" spans="1:11" x14ac:dyDescent="0.25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IF(ISBLANK(Table1[[#This Row],[EARNED]]),"",Table1[[#This Row],[EARNED]])</f>
        <v>1.25</v>
      </c>
      <c r="H24" s="39"/>
      <c r="I24" s="9"/>
      <c r="J24" s="11"/>
      <c r="K24" s="48">
        <v>45036</v>
      </c>
    </row>
    <row r="25" spans="1:11" x14ac:dyDescent="0.25">
      <c r="A25" s="40"/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45075</v>
      </c>
    </row>
    <row r="26" spans="1:11" x14ac:dyDescent="0.25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IF(ISBLANK(Table1[[#This Row],[EARNED]]),"",Table1[[#This Row],[EARNED]])</f>
        <v>1.25</v>
      </c>
      <c r="H27" s="42">
        <v>2</v>
      </c>
      <c r="I27" s="9"/>
      <c r="J27" s="11"/>
      <c r="K27" s="15" t="s">
        <v>67</v>
      </c>
    </row>
    <row r="28" spans="1:11" x14ac:dyDescent="0.25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4</v>
      </c>
      <c r="I29" s="9"/>
      <c r="J29" s="11"/>
      <c r="K29" s="20" t="s">
        <v>68</v>
      </c>
    </row>
    <row r="30" spans="1:11" x14ac:dyDescent="0.25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45130</v>
      </c>
    </row>
    <row r="31" spans="1:11" x14ac:dyDescent="0.25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>
        <v>45161</v>
      </c>
    </row>
    <row r="32" spans="1:11" x14ac:dyDescent="0.25">
      <c r="A32" s="40"/>
      <c r="B32" s="20" t="s">
        <v>70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45155</v>
      </c>
    </row>
    <row r="33" spans="1:11" x14ac:dyDescent="0.25">
      <c r="A33" s="40"/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45158</v>
      </c>
    </row>
    <row r="34" spans="1:11" x14ac:dyDescent="0.25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45172</v>
      </c>
    </row>
    <row r="36" spans="1:11" x14ac:dyDescent="0.25">
      <c r="A36" s="40"/>
      <c r="B36" s="20" t="s">
        <v>70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45192</v>
      </c>
    </row>
    <row r="37" spans="1:11" x14ac:dyDescent="0.25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45207</v>
      </c>
    </row>
    <row r="39" spans="1:11" x14ac:dyDescent="0.25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45258</v>
      </c>
    </row>
    <row r="41" spans="1:11" x14ac:dyDescent="0.25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25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77</v>
      </c>
    </row>
    <row r="44" spans="1:11" x14ac:dyDescent="0.25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25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84</v>
      </c>
    </row>
    <row r="47" spans="1:11" x14ac:dyDescent="0.25">
      <c r="A47" s="40"/>
      <c r="B47" s="20" t="s">
        <v>70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8">
        <v>44938</v>
      </c>
    </row>
    <row r="48" spans="1:11" x14ac:dyDescent="0.25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8">
        <v>44948</v>
      </c>
    </row>
    <row r="49" spans="1:11" x14ac:dyDescent="0.25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25">
      <c r="A51" s="40"/>
      <c r="B51" s="20" t="s">
        <v>70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8">
        <v>44972</v>
      </c>
    </row>
    <row r="52" spans="1:11" x14ac:dyDescent="0.25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86</v>
      </c>
    </row>
    <row r="53" spans="1:11" x14ac:dyDescent="0.25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IF(ISBLANK(Table1[[#This Row],[EARNED]]),"",Table1[[#This Row],[EARNED]])</f>
        <v>1.25</v>
      </c>
      <c r="H53" s="39">
        <v>0.5</v>
      </c>
      <c r="I53" s="9"/>
      <c r="J53" s="11"/>
      <c r="K53" s="48">
        <v>44984</v>
      </c>
    </row>
    <row r="54" spans="1:11" x14ac:dyDescent="0.25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45005</v>
      </c>
    </row>
    <row r="55" spans="1:11" x14ac:dyDescent="0.25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8">
        <v>45008</v>
      </c>
    </row>
    <row r="56" spans="1:11" x14ac:dyDescent="0.25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45040</v>
      </c>
    </row>
    <row r="58" spans="1:11" x14ac:dyDescent="0.25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45049</v>
      </c>
    </row>
    <row r="60" spans="1:11" x14ac:dyDescent="0.25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89</v>
      </c>
    </row>
    <row r="61" spans="1:11" x14ac:dyDescent="0.25">
      <c r="A61" s="40"/>
      <c r="B61" s="20" t="s">
        <v>70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90</v>
      </c>
    </row>
    <row r="62" spans="1:11" x14ac:dyDescent="0.25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>
        <v>45002</v>
      </c>
    </row>
    <row r="63" spans="1:11" x14ac:dyDescent="0.25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IF(ISBLANK(Table1[[#This Row],[EARNED]]),"",Table1[[#This Row],[EARNED]])</f>
        <v>1.25</v>
      </c>
      <c r="H63" s="39"/>
      <c r="I63" s="9"/>
      <c r="J63" s="11"/>
      <c r="K63" s="20" t="s">
        <v>92</v>
      </c>
    </row>
    <row r="64" spans="1:11" x14ac:dyDescent="0.25">
      <c r="A64" s="40"/>
      <c r="B64" s="20" t="s">
        <v>70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45105</v>
      </c>
    </row>
    <row r="65" spans="1:11" x14ac:dyDescent="0.25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IF(ISBLANK(Table1[[#This Row],[EARNED]]),"",Table1[[#This Row],[EARNED]])</f>
        <v/>
      </c>
      <c r="H65" s="39"/>
      <c r="I65" s="9"/>
      <c r="J65" s="11"/>
      <c r="K65" s="20" t="s">
        <v>93</v>
      </c>
    </row>
    <row r="66" spans="1:11" x14ac:dyDescent="0.25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70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/>
    </row>
    <row r="68" spans="1:11" x14ac:dyDescent="0.25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45194</v>
      </c>
    </row>
    <row r="71" spans="1:11" x14ac:dyDescent="0.25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45212</v>
      </c>
    </row>
    <row r="73" spans="1:11" x14ac:dyDescent="0.25">
      <c r="A73" s="40"/>
      <c r="B73" s="20" t="s">
        <v>70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45210</v>
      </c>
    </row>
    <row r="74" spans="1:11" x14ac:dyDescent="0.25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45276</v>
      </c>
    </row>
    <row r="77" spans="1:11" x14ac:dyDescent="0.25">
      <c r="A77" s="40"/>
      <c r="B77" s="20" t="s">
        <v>64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101</v>
      </c>
    </row>
    <row r="78" spans="1:11" x14ac:dyDescent="0.25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105</v>
      </c>
    </row>
    <row r="82" spans="1:11" x14ac:dyDescent="0.25">
      <c r="A82" s="40"/>
      <c r="B82" s="20" t="s">
        <v>64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25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45040</v>
      </c>
    </row>
    <row r="86" spans="1:11" x14ac:dyDescent="0.25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111</v>
      </c>
    </row>
    <row r="88" spans="1:11" x14ac:dyDescent="0.25">
      <c r="A88" s="40"/>
      <c r="B88" s="20" t="s">
        <v>70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112</v>
      </c>
    </row>
    <row r="89" spans="1:11" x14ac:dyDescent="0.25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113</v>
      </c>
    </row>
    <row r="90" spans="1:11" x14ac:dyDescent="0.25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114</v>
      </c>
    </row>
    <row r="91" spans="1:11" x14ac:dyDescent="0.25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IF(ISBLANK(Table1[[#This Row],[EARNED]]),"",Table1[[#This Row],[EARNED]])</f>
        <v>1.25</v>
      </c>
      <c r="H91" s="39">
        <v>2.75</v>
      </c>
      <c r="I91" s="9"/>
      <c r="J91" s="11"/>
      <c r="K91" s="20" t="s">
        <v>115</v>
      </c>
    </row>
    <row r="92" spans="1:11" x14ac:dyDescent="0.25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116</v>
      </c>
    </row>
    <row r="93" spans="1:11" x14ac:dyDescent="0.25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45157</v>
      </c>
    </row>
    <row r="94" spans="1:11" x14ac:dyDescent="0.25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IF(ISBLANK(Table1[[#This Row],[EARNED]]),"",Table1[[#This Row],[EARNED]])</f>
        <v/>
      </c>
      <c r="H94" s="39">
        <v>0.25</v>
      </c>
      <c r="I94" s="9"/>
      <c r="J94" s="11"/>
      <c r="K94" s="20"/>
    </row>
    <row r="95" spans="1:11" x14ac:dyDescent="0.25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45177</v>
      </c>
    </row>
    <row r="97" spans="1:11" x14ac:dyDescent="0.25">
      <c r="A97" s="40"/>
      <c r="B97" s="20" t="s">
        <v>70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45191</v>
      </c>
    </row>
    <row r="98" spans="1:11" x14ac:dyDescent="0.25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8"/>
    </row>
    <row r="99" spans="1:11" x14ac:dyDescent="0.25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45203</v>
      </c>
    </row>
    <row r="100" spans="1:11" x14ac:dyDescent="0.25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45238</v>
      </c>
    </row>
    <row r="101" spans="1:11" x14ac:dyDescent="0.25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45261</v>
      </c>
    </row>
    <row r="102" spans="1:11" x14ac:dyDescent="0.25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45268</v>
      </c>
    </row>
    <row r="104" spans="1:11" x14ac:dyDescent="0.25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IF(ISBLANK(Table1[[#This Row],[EARNED]]),"",Table1[[#This Row],[EARNED]])</f>
        <v/>
      </c>
      <c r="H105" s="39"/>
      <c r="I105" s="34" t="s">
        <v>32</v>
      </c>
      <c r="J105" s="11"/>
      <c r="K105" s="20"/>
    </row>
    <row r="106" spans="1:11" x14ac:dyDescent="0.25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8">
        <v>44938</v>
      </c>
    </row>
    <row r="107" spans="1:11" x14ac:dyDescent="0.25">
      <c r="A107" s="40"/>
      <c r="B107" s="20" t="s">
        <v>64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123</v>
      </c>
    </row>
    <row r="108" spans="1:11" x14ac:dyDescent="0.25">
      <c r="A108" s="40"/>
      <c r="B108" s="20" t="s">
        <v>122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124</v>
      </c>
    </row>
    <row r="110" spans="1:11" x14ac:dyDescent="0.25">
      <c r="A110" s="40"/>
      <c r="B110" s="20" t="s">
        <v>70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44985</v>
      </c>
    </row>
    <row r="111" spans="1:11" x14ac:dyDescent="0.25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44986</v>
      </c>
    </row>
    <row r="112" spans="1:11" x14ac:dyDescent="0.25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126</v>
      </c>
    </row>
    <row r="113" spans="1:11" x14ac:dyDescent="0.25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>
        <v>45006</v>
      </c>
    </row>
    <row r="114" spans="1:11" x14ac:dyDescent="0.25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37006</v>
      </c>
    </row>
    <row r="116" spans="1:11" x14ac:dyDescent="0.25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/>
    </row>
    <row r="117" spans="1:11" x14ac:dyDescent="0.25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IF(ISBLANK(Table1[[#This Row],[EARNED]]),"",Table1[[#This Row],[EARNED]])</f>
        <v>1.25</v>
      </c>
      <c r="H117" s="39"/>
      <c r="I117" s="9"/>
      <c r="J117" s="11"/>
      <c r="K117" s="20" t="s">
        <v>111</v>
      </c>
    </row>
    <row r="118" spans="1:11" x14ac:dyDescent="0.25">
      <c r="A118" s="40"/>
      <c r="B118" s="20" t="s">
        <v>70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 t="s">
        <v>133</v>
      </c>
    </row>
    <row r="119" spans="1:11" x14ac:dyDescent="0.25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134</v>
      </c>
    </row>
    <row r="120" spans="1:11" x14ac:dyDescent="0.25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45127</v>
      </c>
    </row>
    <row r="122" spans="1:11" x14ac:dyDescent="0.25">
      <c r="A122" s="40"/>
      <c r="B122" s="20" t="s">
        <v>70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45124</v>
      </c>
    </row>
    <row r="123" spans="1:11" x14ac:dyDescent="0.25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IF(ISBLANK(Table1[[#This Row],[EARNED]]),"",Table1[[#This Row],[EARNED]])</f>
        <v>1.25</v>
      </c>
      <c r="H124" s="39">
        <v>1.5</v>
      </c>
      <c r="I124" s="9"/>
      <c r="J124" s="11"/>
      <c r="K124" s="49">
        <v>44793</v>
      </c>
    </row>
    <row r="125" spans="1:11" x14ac:dyDescent="0.25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IF(ISBLANK(Table1[[#This Row],[EARNED]]),"",Table1[[#This Row],[EARNED]])</f>
        <v>1.25</v>
      </c>
      <c r="H126" s="39"/>
      <c r="I126" s="9"/>
      <c r="J126" s="11"/>
      <c r="K126" s="48">
        <v>45175</v>
      </c>
    </row>
    <row r="127" spans="1:11" x14ac:dyDescent="0.25">
      <c r="A127" s="40"/>
      <c r="B127" s="20" t="s">
        <v>70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8">
        <v>45177</v>
      </c>
    </row>
    <row r="128" spans="1:11" x14ac:dyDescent="0.25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45223</v>
      </c>
    </row>
    <row r="130" spans="1:11" x14ac:dyDescent="0.25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45239</v>
      </c>
    </row>
    <row r="132" spans="1:11" x14ac:dyDescent="0.25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 t="s">
        <v>136</v>
      </c>
    </row>
    <row r="133" spans="1:11" x14ac:dyDescent="0.25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IF(ISBLANK(Table1[[#This Row],[EARNED]]),"",Table1[[#This Row],[EARNED]])</f>
        <v/>
      </c>
      <c r="H134" s="39"/>
      <c r="I134" s="34" t="s">
        <v>32</v>
      </c>
      <c r="J134" s="11"/>
      <c r="K134" s="20"/>
    </row>
    <row r="135" spans="1:11" x14ac:dyDescent="0.25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44948</v>
      </c>
    </row>
    <row r="136" spans="1:11" x14ac:dyDescent="0.25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37288</v>
      </c>
      <c r="B137" s="20" t="s">
        <v>46</v>
      </c>
      <c r="C137" s="13">
        <v>1.25</v>
      </c>
      <c r="D137" s="39">
        <v>1.925</v>
      </c>
      <c r="E137" s="9"/>
      <c r="F137" s="20">
        <v>7.4999999999999997E-2</v>
      </c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/>
      <c r="B138" s="20" t="s">
        <v>64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147</v>
      </c>
    </row>
    <row r="139" spans="1:11" x14ac:dyDescent="0.25">
      <c r="A139" s="40"/>
      <c r="B139" s="20" t="s">
        <v>70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44979</v>
      </c>
    </row>
    <row r="140" spans="1:11" x14ac:dyDescent="0.25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148</v>
      </c>
    </row>
    <row r="143" spans="1:11" x14ac:dyDescent="0.25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37377</v>
      </c>
      <c r="B144" s="20" t="s">
        <v>143</v>
      </c>
      <c r="C144" s="13">
        <v>1.25</v>
      </c>
      <c r="D144" s="39">
        <v>1.736</v>
      </c>
      <c r="E144" s="9"/>
      <c r="F144" s="20">
        <v>1.264</v>
      </c>
      <c r="G144" s="13">
        <f>IF(ISBLANK(Table1[[#This Row],[EARNED]]),"",Table1[[#This Row],[EARNED]])</f>
        <v>1.25</v>
      </c>
      <c r="H144" s="39"/>
      <c r="I144" s="9"/>
      <c r="J144" s="11"/>
      <c r="K144" s="20" t="s">
        <v>149</v>
      </c>
    </row>
    <row r="145" spans="1:11" x14ac:dyDescent="0.25">
      <c r="A145" s="40"/>
      <c r="B145" s="20" t="s">
        <v>70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150</v>
      </c>
    </row>
    <row r="146" spans="1:11" x14ac:dyDescent="0.25">
      <c r="A146" s="40"/>
      <c r="B146" s="20" t="s">
        <v>127</v>
      </c>
      <c r="C146" s="13"/>
      <c r="D146" s="39">
        <v>0.19600000000000001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151</v>
      </c>
    </row>
    <row r="147" spans="1:11" x14ac:dyDescent="0.25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8">
        <v>45125</v>
      </c>
    </row>
    <row r="149" spans="1:11" x14ac:dyDescent="0.25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152</v>
      </c>
    </row>
    <row r="151" spans="1:11" x14ac:dyDescent="0.25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45161</v>
      </c>
    </row>
    <row r="153" spans="1:11" x14ac:dyDescent="0.25">
      <c r="A153" s="40"/>
      <c r="B153" s="20" t="s">
        <v>70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45162</v>
      </c>
    </row>
    <row r="154" spans="1:11" x14ac:dyDescent="0.25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>
        <v>45199</v>
      </c>
    </row>
    <row r="155" spans="1:11" x14ac:dyDescent="0.25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156</v>
      </c>
    </row>
    <row r="156" spans="1:11" x14ac:dyDescent="0.25">
      <c r="A156" s="40"/>
      <c r="B156" s="20" t="s">
        <v>70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45235</v>
      </c>
    </row>
    <row r="157" spans="1:11" x14ac:dyDescent="0.25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IF(ISBLANK(Table1[[#This Row],[EARNED]]),"",Table1[[#This Row],[EARNED]])</f>
        <v>1.25</v>
      </c>
      <c r="H158" s="39">
        <v>1.5</v>
      </c>
      <c r="I158" s="9"/>
      <c r="J158" s="11"/>
      <c r="K158" s="20" t="s">
        <v>157</v>
      </c>
    </row>
    <row r="159" spans="1:11" x14ac:dyDescent="0.25">
      <c r="A159" s="40">
        <v>37591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8">
        <v>44964</v>
      </c>
    </row>
    <row r="162" spans="1:11" x14ac:dyDescent="0.25">
      <c r="A162" s="40"/>
      <c r="B162" s="20" t="s">
        <v>70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44953</v>
      </c>
    </row>
    <row r="163" spans="1:11" x14ac:dyDescent="0.25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IF(ISBLANK(Table1[[#This Row],[EARNED]]),"",Table1[[#This Row],[EARNED]])</f>
        <v/>
      </c>
      <c r="H163" s="39">
        <v>0.25</v>
      </c>
      <c r="I163" s="9"/>
      <c r="J163" s="11"/>
      <c r="K163" s="48">
        <v>44960</v>
      </c>
    </row>
    <row r="164" spans="1:11" x14ac:dyDescent="0.25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IF(ISBLANK(Table1[[#This Row],[EARNED]]),"",Table1[[#This Row],[EARNED]])</f>
        <v>1.25</v>
      </c>
      <c r="H165" s="39">
        <v>1.25</v>
      </c>
      <c r="I165" s="9"/>
      <c r="J165" s="11"/>
      <c r="K165" s="20" t="s">
        <v>105</v>
      </c>
    </row>
    <row r="166" spans="1:11" x14ac:dyDescent="0.25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160</v>
      </c>
    </row>
    <row r="168" spans="1:11" x14ac:dyDescent="0.25">
      <c r="A168" s="40"/>
      <c r="B168" s="20" t="s">
        <v>64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163</v>
      </c>
    </row>
    <row r="169" spans="1:11" x14ac:dyDescent="0.25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149</v>
      </c>
    </row>
    <row r="172" spans="1:11" x14ac:dyDescent="0.25">
      <c r="A172" s="40"/>
      <c r="B172" s="20" t="s">
        <v>70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45065</v>
      </c>
    </row>
    <row r="173" spans="1:11" x14ac:dyDescent="0.25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165</v>
      </c>
    </row>
    <row r="174" spans="1:11" x14ac:dyDescent="0.25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45079</v>
      </c>
    </row>
    <row r="175" spans="1:11" x14ac:dyDescent="0.25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172</v>
      </c>
    </row>
    <row r="176" spans="1:11" x14ac:dyDescent="0.25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173</v>
      </c>
    </row>
    <row r="177" spans="1:11" x14ac:dyDescent="0.25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48">
        <v>45138</v>
      </c>
    </row>
    <row r="178" spans="1:11" x14ac:dyDescent="0.25">
      <c r="A178" s="40"/>
      <c r="B178" s="20" t="s">
        <v>64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174</v>
      </c>
    </row>
    <row r="179" spans="1:11" x14ac:dyDescent="0.25">
      <c r="A179" s="40"/>
      <c r="B179" s="20" t="s">
        <v>51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 t="s">
        <v>58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175</v>
      </c>
    </row>
    <row r="183" spans="1:11" x14ac:dyDescent="0.25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IF(ISBLANK(Table1[[#This Row],[EARNED]]),"",Table1[[#This Row],[EARNED]])</f>
        <v/>
      </c>
      <c r="H183" s="39">
        <v>0.5</v>
      </c>
      <c r="I183" s="9"/>
      <c r="J183" s="11"/>
      <c r="K183" s="20" t="s">
        <v>176</v>
      </c>
    </row>
    <row r="184" spans="1:11" x14ac:dyDescent="0.25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45212</v>
      </c>
    </row>
    <row r="186" spans="1:11" x14ac:dyDescent="0.25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48">
        <v>45215</v>
      </c>
    </row>
    <row r="187" spans="1:11" x14ac:dyDescent="0.25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>
        <v>45227</v>
      </c>
    </row>
    <row r="188" spans="1:11" x14ac:dyDescent="0.25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20"/>
    </row>
    <row r="189" spans="1:11" x14ac:dyDescent="0.25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>
        <v>45236</v>
      </c>
    </row>
    <row r="190" spans="1:11" x14ac:dyDescent="0.25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1.25</v>
      </c>
      <c r="I190" s="9"/>
      <c r="J190" s="11"/>
      <c r="K190" s="20" t="s">
        <v>177</v>
      </c>
    </row>
    <row r="191" spans="1:11" x14ac:dyDescent="0.25">
      <c r="A191" s="40"/>
      <c r="B191" s="20" t="s">
        <v>70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45268</v>
      </c>
    </row>
    <row r="192" spans="1:11" x14ac:dyDescent="0.25">
      <c r="A192" s="40"/>
      <c r="B192" s="20" t="s">
        <v>171</v>
      </c>
      <c r="C192" s="13"/>
      <c r="D192" s="39">
        <v>0.38700000000000001</v>
      </c>
      <c r="E192" s="9"/>
      <c r="F192" s="20">
        <v>1.3779999999999999</v>
      </c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25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IF(ISBLANK(Table1[[#This Row],[EARNED]]),"",Table1[[#This Row],[EARNED]])</f>
        <v>1.25</v>
      </c>
      <c r="H194" s="39">
        <v>1</v>
      </c>
      <c r="I194" s="9"/>
      <c r="J194" s="11"/>
      <c r="K194" s="48">
        <v>44962</v>
      </c>
    </row>
    <row r="195" spans="1:11" x14ac:dyDescent="0.25">
      <c r="A195" s="40"/>
      <c r="B195" s="20" t="s">
        <v>178</v>
      </c>
      <c r="C195" s="13"/>
      <c r="D195" s="39">
        <v>2.1280000000000001</v>
      </c>
      <c r="E195" s="9"/>
      <c r="F195" s="20">
        <v>4.6509999999999998</v>
      </c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185</v>
      </c>
    </row>
    <row r="197" spans="1:11" x14ac:dyDescent="0.25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IF(ISBLANK(Table1[[#This Row],[EARNED]]),"",Table1[[#This Row],[EARNED]])</f>
        <v/>
      </c>
      <c r="H197" s="39"/>
      <c r="I197" s="9"/>
      <c r="J197" s="11"/>
      <c r="K197" s="20" t="s">
        <v>186</v>
      </c>
    </row>
    <row r="198" spans="1:11" x14ac:dyDescent="0.25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45004</v>
      </c>
    </row>
    <row r="199" spans="1:11" x14ac:dyDescent="0.25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IF(ISBLANK(Table1[[#This Row],[EARNED]]),"",Table1[[#This Row],[EARNED]])</f>
        <v/>
      </c>
      <c r="H199" s="39"/>
      <c r="I199" s="9"/>
      <c r="J199" s="11"/>
      <c r="K199" s="48">
        <v>45011</v>
      </c>
    </row>
    <row r="200" spans="1:11" x14ac:dyDescent="0.25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148</v>
      </c>
    </row>
    <row r="202" spans="1:11" x14ac:dyDescent="0.25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45049</v>
      </c>
    </row>
    <row r="204" spans="1:11" x14ac:dyDescent="0.25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IF(ISBLANK(Table1[[#This Row],[EARNED]]),"",Table1[[#This Row],[EARNED]])</f>
        <v/>
      </c>
      <c r="H204" s="39"/>
      <c r="I204" s="9"/>
      <c r="J204" s="11"/>
      <c r="K204" s="48">
        <v>45060</v>
      </c>
    </row>
    <row r="205" spans="1:11" x14ac:dyDescent="0.25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IF(ISBLANK(Table1[[#This Row],[EARNED]]),"",Table1[[#This Row],[EARNED]])</f>
        <v/>
      </c>
      <c r="H205" s="39"/>
      <c r="I205" s="9"/>
      <c r="J205" s="11"/>
      <c r="K205" s="48">
        <v>45077</v>
      </c>
    </row>
    <row r="206" spans="1:11" x14ac:dyDescent="0.25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IF(ISBLANK(Table1[[#This Row],[EARNED]]),"",Table1[[#This Row],[EARNED]])</f>
        <v>1.25</v>
      </c>
      <c r="H207" s="39">
        <v>1.5</v>
      </c>
      <c r="I207" s="9"/>
      <c r="J207" s="11"/>
      <c r="K207" s="20" t="s">
        <v>187</v>
      </c>
    </row>
    <row r="208" spans="1:11" x14ac:dyDescent="0.25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IF(ISBLANK(Table1[[#This Row],[EARNED]]),"",Table1[[#This Row],[EARNED]])</f>
        <v>1.25</v>
      </c>
      <c r="H209" s="39"/>
      <c r="I209" s="9"/>
      <c r="J209" s="11"/>
      <c r="K209" s="48">
        <v>45123</v>
      </c>
    </row>
    <row r="210" spans="1:11" x14ac:dyDescent="0.25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>
        <v>45141</v>
      </c>
    </row>
    <row r="211" spans="1:11" x14ac:dyDescent="0.25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45176</v>
      </c>
    </row>
    <row r="213" spans="1:11" x14ac:dyDescent="0.25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8">
        <v>45260</v>
      </c>
    </row>
    <row r="217" spans="1:11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48">
        <v>45270</v>
      </c>
    </row>
    <row r="218" spans="1:11" x14ac:dyDescent="0.25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IF(ISBLANK(Table1[[#This Row],[EARNED]]),"",Table1[[#This Row],[EARNED]])</f>
        <v>1.25</v>
      </c>
      <c r="H220" s="39">
        <v>1.5</v>
      </c>
      <c r="I220" s="9"/>
      <c r="J220" s="11"/>
      <c r="K220" s="20" t="s">
        <v>199</v>
      </c>
    </row>
    <row r="221" spans="1:11" x14ac:dyDescent="0.25">
      <c r="A221" s="40"/>
      <c r="B221" s="20" t="s">
        <v>193</v>
      </c>
      <c r="C221" s="13"/>
      <c r="D221" s="39">
        <v>0.54599999999999993</v>
      </c>
      <c r="E221" s="9"/>
      <c r="F221" s="20">
        <v>0.52100000000000002</v>
      </c>
      <c r="G221" s="13" t="str">
        <f>IF(ISBLANK(Table1[[#This Row],[EARNED]]),"",Table1[[#This Row],[EARNED]])</f>
        <v/>
      </c>
      <c r="H221" s="39"/>
      <c r="I221" s="9"/>
      <c r="J221" s="11"/>
      <c r="K221" s="20" t="s">
        <v>200</v>
      </c>
    </row>
    <row r="222" spans="1:11" x14ac:dyDescent="0.25">
      <c r="A222" s="40">
        <v>38384</v>
      </c>
      <c r="B222" s="20" t="s">
        <v>194</v>
      </c>
      <c r="C222" s="13">
        <v>1.25</v>
      </c>
      <c r="D222" s="39">
        <v>1.25</v>
      </c>
      <c r="E222" s="9"/>
      <c r="F222" s="20">
        <v>0.33500000000000002</v>
      </c>
      <c r="G222" s="13">
        <f>IF(ISBLANK(Table1[[#This Row],[EARNED]]),"",Table1[[#This Row],[EARNED]])</f>
        <v>1.25</v>
      </c>
      <c r="H222" s="39"/>
      <c r="I222" s="9"/>
      <c r="J222" s="11"/>
      <c r="K222" s="48">
        <v>44968</v>
      </c>
    </row>
    <row r="223" spans="1:11" x14ac:dyDescent="0.25">
      <c r="A223" s="40">
        <v>38412</v>
      </c>
      <c r="B223" s="20" t="s">
        <v>195</v>
      </c>
      <c r="C223" s="13">
        <v>1.25</v>
      </c>
      <c r="D223" s="39">
        <v>1.25</v>
      </c>
      <c r="E223" s="9"/>
      <c r="F223" s="20">
        <v>0.22900000000000001</v>
      </c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20"/>
    </row>
    <row r="225" spans="1:11" x14ac:dyDescent="0.25">
      <c r="A225" s="40"/>
      <c r="B225" s="20" t="s">
        <v>196</v>
      </c>
      <c r="C225" s="13"/>
      <c r="D225" s="39">
        <v>0.13600000000000012</v>
      </c>
      <c r="E225" s="9"/>
      <c r="F225" s="20">
        <v>2.1789999999999998</v>
      </c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45057</v>
      </c>
    </row>
    <row r="227" spans="1:11" x14ac:dyDescent="0.25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IF(ISBLANK(Table1[[#This Row],[EARNED]]),"",Table1[[#This Row],[EARNED]])</f>
        <v>1.25</v>
      </c>
      <c r="H227" s="39"/>
      <c r="I227" s="9"/>
      <c r="J227" s="11"/>
      <c r="K227" s="48">
        <v>45076</v>
      </c>
    </row>
    <row r="228" spans="1:11" x14ac:dyDescent="0.25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IF(ISBLANK(Table1[[#This Row],[EARNED]]),"",Table1[[#This Row],[EARNED]])</f>
        <v/>
      </c>
      <c r="H228" s="39">
        <v>0.5</v>
      </c>
      <c r="I228" s="9"/>
      <c r="J228" s="11"/>
      <c r="K228" s="48">
        <v>45062</v>
      </c>
    </row>
    <row r="229" spans="1:11" x14ac:dyDescent="0.25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IF(ISBLANK(Table1[[#This Row],[EARNED]]),"",Table1[[#This Row],[EARNED]])</f>
        <v/>
      </c>
      <c r="H229" s="39">
        <v>1</v>
      </c>
      <c r="I229" s="9"/>
      <c r="J229" s="11"/>
      <c r="K229" s="48">
        <v>45105</v>
      </c>
    </row>
    <row r="230" spans="1:11" x14ac:dyDescent="0.25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8"/>
    </row>
    <row r="231" spans="1:11" x14ac:dyDescent="0.25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8">
        <v>45121</v>
      </c>
    </row>
    <row r="232" spans="1:11" x14ac:dyDescent="0.25">
      <c r="A232" s="40"/>
      <c r="B232" s="20" t="s">
        <v>197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209</v>
      </c>
    </row>
    <row r="233" spans="1:11" x14ac:dyDescent="0.25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45197</v>
      </c>
    </row>
    <row r="236" spans="1:11" x14ac:dyDescent="0.25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>
        <v>45209</v>
      </c>
    </row>
    <row r="237" spans="1:11" x14ac:dyDescent="0.25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/>
    </row>
    <row r="238" spans="1:11" x14ac:dyDescent="0.25">
      <c r="A238" s="40"/>
      <c r="B238" s="20" t="s">
        <v>205</v>
      </c>
      <c r="C238" s="13"/>
      <c r="D238" s="39">
        <v>1.1420000000000001</v>
      </c>
      <c r="E238" s="9"/>
      <c r="F238" s="20">
        <v>0.41599999999999998</v>
      </c>
      <c r="G238" s="13" t="str">
        <f>IF(ISBLANK(Table1[[#This Row],[EARNED]]),"",Table1[[#This Row],[EARNED]])</f>
        <v/>
      </c>
      <c r="H238" s="39"/>
      <c r="I238" s="9"/>
      <c r="J238" s="11"/>
      <c r="K238" s="20" t="s">
        <v>210</v>
      </c>
    </row>
    <row r="239" spans="1:11" x14ac:dyDescent="0.25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IF(ISBLANK(Table1[[#This Row],[EARNED]]),"",Table1[[#This Row],[EARNED]])</f>
        <v>1.25</v>
      </c>
      <c r="H239" s="39">
        <v>3</v>
      </c>
      <c r="I239" s="9"/>
      <c r="J239" s="11"/>
      <c r="K239" s="20"/>
    </row>
    <row r="240" spans="1:11" x14ac:dyDescent="0.25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45261</v>
      </c>
    </row>
    <row r="241" spans="1:11" x14ac:dyDescent="0.25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45269</v>
      </c>
    </row>
    <row r="242" spans="1:11" x14ac:dyDescent="0.25">
      <c r="A242" s="40"/>
      <c r="B242" s="20" t="s">
        <v>70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45288</v>
      </c>
    </row>
    <row r="243" spans="1:11" x14ac:dyDescent="0.25">
      <c r="A243" s="40"/>
      <c r="B243" s="20" t="s">
        <v>70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/>
    </row>
    <row r="244" spans="1:11" x14ac:dyDescent="0.25">
      <c r="A244" s="40"/>
      <c r="B244" s="20" t="s">
        <v>208</v>
      </c>
      <c r="C244" s="13"/>
      <c r="D244" s="39">
        <v>0.75</v>
      </c>
      <c r="E244" s="9"/>
      <c r="F244" s="20">
        <v>1.1870000000000001</v>
      </c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IF(ISBLANK(Table1[[#This Row],[EARNED]]),"",Table1[[#This Row],[EARNED]])</f>
        <v>1.25</v>
      </c>
      <c r="H247" s="39"/>
      <c r="I247" s="9"/>
      <c r="J247" s="11"/>
      <c r="K247" s="20" t="s">
        <v>220</v>
      </c>
    </row>
    <row r="248" spans="1:11" x14ac:dyDescent="0.25">
      <c r="A248" s="40"/>
      <c r="B248" s="20" t="s">
        <v>70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/>
    </row>
    <row r="249" spans="1:11" x14ac:dyDescent="0.25">
      <c r="A249" s="40"/>
      <c r="B249" s="20" t="s">
        <v>212</v>
      </c>
      <c r="C249" s="13"/>
      <c r="D249" s="39">
        <v>1.25</v>
      </c>
      <c r="E249" s="9"/>
      <c r="F249" s="20">
        <v>0.31</v>
      </c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IF(ISBLANK(Table1[[#This Row],[EARNED]]),"",Table1[[#This Row],[EARNED]])</f>
        <v>1.25</v>
      </c>
      <c r="H250" s="39">
        <v>1.25</v>
      </c>
      <c r="I250" s="9"/>
      <c r="J250" s="11"/>
      <c r="K250" s="20" t="s">
        <v>163</v>
      </c>
    </row>
    <row r="251" spans="1:11" x14ac:dyDescent="0.25">
      <c r="A251" s="40"/>
      <c r="B251" s="20" t="s">
        <v>213</v>
      </c>
      <c r="C251" s="13"/>
      <c r="D251" s="39">
        <v>1.25</v>
      </c>
      <c r="E251" s="9"/>
      <c r="F251" s="20">
        <v>0.42699999999999999</v>
      </c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38808</v>
      </c>
      <c r="B252" s="20" t="s">
        <v>110</v>
      </c>
      <c r="C252" s="13">
        <v>1.25</v>
      </c>
      <c r="D252" s="39">
        <v>0.5</v>
      </c>
      <c r="E252" s="9"/>
      <c r="F252" s="20">
        <v>1</v>
      </c>
      <c r="G252" s="13">
        <f>IF(ISBLANK(Table1[[#This Row],[EARNED]]),"",Table1[[#This Row],[EARNED]])</f>
        <v>1.25</v>
      </c>
      <c r="H252" s="39">
        <v>1.5</v>
      </c>
      <c r="I252" s="9"/>
      <c r="J252" s="11"/>
      <c r="K252" s="20" t="s">
        <v>221</v>
      </c>
    </row>
    <row r="253" spans="1:11" x14ac:dyDescent="0.25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>
        <v>45000</v>
      </c>
    </row>
    <row r="254" spans="1:11" x14ac:dyDescent="0.25">
      <c r="A254" s="40"/>
      <c r="B254" s="20" t="s">
        <v>197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222</v>
      </c>
    </row>
    <row r="255" spans="1:11" x14ac:dyDescent="0.25">
      <c r="A255" s="40"/>
      <c r="B255" s="20" t="s">
        <v>215</v>
      </c>
      <c r="C255" s="13"/>
      <c r="D255" s="39">
        <v>0.25</v>
      </c>
      <c r="E255" s="9"/>
      <c r="F255" s="20">
        <v>1.0900000000000001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8">
        <v>45068</v>
      </c>
    </row>
    <row r="257" spans="1:11" x14ac:dyDescent="0.25">
      <c r="A257" s="40"/>
      <c r="B257" s="20" t="s">
        <v>216</v>
      </c>
      <c r="C257" s="13"/>
      <c r="D257" s="39">
        <v>1.25</v>
      </c>
      <c r="E257" s="9"/>
      <c r="F257" s="20">
        <v>0.14399999999999999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8">
        <v>45082</v>
      </c>
    </row>
    <row r="259" spans="1:11" x14ac:dyDescent="0.25">
      <c r="A259" s="40"/>
      <c r="B259" s="20" t="s">
        <v>70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45104</v>
      </c>
    </row>
    <row r="260" spans="1:11" x14ac:dyDescent="0.25">
      <c r="A260" s="40"/>
      <c r="B260" s="20" t="s">
        <v>197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223</v>
      </c>
    </row>
    <row r="261" spans="1:11" x14ac:dyDescent="0.25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45131</v>
      </c>
    </row>
    <row r="263" spans="1:11" x14ac:dyDescent="0.25">
      <c r="A263" s="40"/>
      <c r="B263" s="20" t="s">
        <v>64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224</v>
      </c>
    </row>
    <row r="264" spans="1:11" x14ac:dyDescent="0.25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8">
        <v>45156</v>
      </c>
    </row>
    <row r="265" spans="1:11" x14ac:dyDescent="0.25">
      <c r="A265" s="40"/>
      <c r="B265" s="20" t="s">
        <v>218</v>
      </c>
      <c r="C265" s="13"/>
      <c r="D265" s="39">
        <v>0.31000000000000005</v>
      </c>
      <c r="E265" s="9"/>
      <c r="F265" s="20">
        <v>0.20499999999999999</v>
      </c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38930</v>
      </c>
      <c r="B266" s="20" t="s">
        <v>219</v>
      </c>
      <c r="C266" s="13">
        <v>1.25</v>
      </c>
      <c r="D266" s="39">
        <v>1.25</v>
      </c>
      <c r="E266" s="9"/>
      <c r="F266" s="20">
        <v>0.94399999999999995</v>
      </c>
      <c r="G266" s="13">
        <f>IF(ISBLANK(Table1[[#This Row],[EARNED]]),"",Table1[[#This Row],[EARNED]])</f>
        <v>1.25</v>
      </c>
      <c r="H266" s="39"/>
      <c r="I266" s="9"/>
      <c r="J266" s="11"/>
      <c r="K266" s="20">
        <v>8</v>
      </c>
    </row>
    <row r="267" spans="1:11" x14ac:dyDescent="0.25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45182</v>
      </c>
    </row>
    <row r="268" spans="1:11" x14ac:dyDescent="0.25">
      <c r="A268" s="40"/>
      <c r="B268" s="20" t="s">
        <v>225</v>
      </c>
      <c r="C268" s="13"/>
      <c r="D268" s="39">
        <v>1.25</v>
      </c>
      <c r="E268" s="9"/>
      <c r="F268" s="20">
        <v>1.806</v>
      </c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45201</v>
      </c>
    </row>
    <row r="270" spans="1:11" x14ac:dyDescent="0.25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45217</v>
      </c>
    </row>
    <row r="271" spans="1:11" x14ac:dyDescent="0.25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45260</v>
      </c>
    </row>
    <row r="272" spans="1:11" x14ac:dyDescent="0.25">
      <c r="A272" s="40"/>
      <c r="B272" s="20" t="s">
        <v>227</v>
      </c>
      <c r="C272" s="13"/>
      <c r="D272" s="39">
        <v>1.419</v>
      </c>
      <c r="E272" s="9"/>
      <c r="F272" s="20">
        <v>0.129</v>
      </c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229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44945</v>
      </c>
    </row>
    <row r="276" spans="1:11" x14ac:dyDescent="0.25">
      <c r="A276" s="40"/>
      <c r="B276" s="20" t="s">
        <v>197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242</v>
      </c>
    </row>
    <row r="277" spans="1:11" x14ac:dyDescent="0.25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39114</v>
      </c>
      <c r="B278" s="20" t="s">
        <v>214</v>
      </c>
      <c r="C278" s="13">
        <v>1.25</v>
      </c>
      <c r="D278" s="39">
        <v>0.14800000000000002</v>
      </c>
      <c r="E278" s="9"/>
      <c r="F278" s="20">
        <v>0.85199999999999998</v>
      </c>
      <c r="G278" s="13">
        <f>IF(ISBLANK(Table1[[#This Row],[EARNED]]),"",Table1[[#This Row],[EARNED]])</f>
        <v>1.25</v>
      </c>
      <c r="H278" s="39"/>
      <c r="I278" s="9"/>
      <c r="J278" s="11"/>
      <c r="K278" s="48">
        <v>44969</v>
      </c>
    </row>
    <row r="279" spans="1:11" x14ac:dyDescent="0.25">
      <c r="A279" s="40"/>
      <c r="B279" s="20" t="s">
        <v>70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20"/>
    </row>
    <row r="280" spans="1:11" x14ac:dyDescent="0.25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243</v>
      </c>
    </row>
    <row r="282" spans="1:11" x14ac:dyDescent="0.25">
      <c r="A282" s="40"/>
      <c r="B282" s="20" t="s">
        <v>239</v>
      </c>
      <c r="C282" s="13"/>
      <c r="D282" s="39">
        <v>1.2670000000000001</v>
      </c>
      <c r="E282" s="9"/>
      <c r="F282" s="20">
        <v>0.88500000000000001</v>
      </c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/>
    </row>
    <row r="284" spans="1:11" x14ac:dyDescent="0.25">
      <c r="A284" s="40"/>
      <c r="B284" s="20" t="s">
        <v>197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244</v>
      </c>
    </row>
    <row r="285" spans="1:11" x14ac:dyDescent="0.25">
      <c r="A285" s="40"/>
      <c r="B285" s="20" t="s">
        <v>70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45033</v>
      </c>
    </row>
    <row r="286" spans="1:11" x14ac:dyDescent="0.25">
      <c r="A286" s="40"/>
      <c r="B286" s="20" t="s">
        <v>240</v>
      </c>
      <c r="C286" s="13"/>
      <c r="D286" s="39">
        <v>1.25</v>
      </c>
      <c r="E286" s="9"/>
      <c r="F286" s="20">
        <v>0.59799999999999998</v>
      </c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111</v>
      </c>
    </row>
    <row r="288" spans="1:11" x14ac:dyDescent="0.25">
      <c r="A288" s="40"/>
      <c r="B288" s="20" t="s">
        <v>197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113</v>
      </c>
    </row>
    <row r="289" spans="1:11" x14ac:dyDescent="0.25">
      <c r="A289" s="40"/>
      <c r="B289" s="20" t="s">
        <v>245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45103</v>
      </c>
    </row>
    <row r="292" spans="1:11" x14ac:dyDescent="0.25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45119</v>
      </c>
    </row>
    <row r="293" spans="1:11" x14ac:dyDescent="0.25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255</v>
      </c>
    </row>
    <row r="295" spans="1:11" x14ac:dyDescent="0.25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8">
        <v>45186</v>
      </c>
    </row>
    <row r="297" spans="1:11" x14ac:dyDescent="0.25">
      <c r="A297" s="40"/>
      <c r="B297" s="20" t="s">
        <v>70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8">
        <v>45188</v>
      </c>
    </row>
    <row r="298" spans="1:11" x14ac:dyDescent="0.25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20" t="s">
        <v>156</v>
      </c>
    </row>
    <row r="300" spans="1:11" x14ac:dyDescent="0.25">
      <c r="A300" s="40"/>
      <c r="B300" s="20" t="s">
        <v>252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8">
        <v>45279</v>
      </c>
    </row>
    <row r="304" spans="1:11" x14ac:dyDescent="0.25">
      <c r="A304" s="40"/>
      <c r="B304" s="20" t="s">
        <v>70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256</v>
      </c>
    </row>
    <row r="305" spans="1:11" x14ac:dyDescent="0.25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IF(ISBLANK(Table1[[#This Row],[EARNED]]),"",Table1[[#This Row],[EARNED]])</f>
        <v/>
      </c>
      <c r="H306" s="39"/>
      <c r="I306" s="34" t="s">
        <v>32</v>
      </c>
      <c r="J306" s="11"/>
      <c r="K306" s="20"/>
    </row>
    <row r="307" spans="1:11" x14ac:dyDescent="0.25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44957</v>
      </c>
    </row>
    <row r="308" spans="1:11" x14ac:dyDescent="0.25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44972</v>
      </c>
    </row>
    <row r="310" spans="1:11" x14ac:dyDescent="0.25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IF(ISBLANK(Table1[[#This Row],[EARNED]]),"",Table1[[#This Row],[EARNED]])</f>
        <v/>
      </c>
      <c r="H310" s="39">
        <v>1</v>
      </c>
      <c r="I310" s="9"/>
      <c r="J310" s="11"/>
      <c r="K310" s="48"/>
    </row>
    <row r="311" spans="1:11" x14ac:dyDescent="0.25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8"/>
    </row>
    <row r="312" spans="1:11" x14ac:dyDescent="0.25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IF(ISBLANK(Table1[[#This Row],[EARNED]]),"",Table1[[#This Row],[EARNED]])</f>
        <v>1.25</v>
      </c>
      <c r="H312" s="39">
        <v>2</v>
      </c>
      <c r="I312" s="9"/>
      <c r="J312" s="11"/>
      <c r="K312" s="20" t="s">
        <v>265</v>
      </c>
    </row>
    <row r="313" spans="1:11" x14ac:dyDescent="0.25">
      <c r="A313" s="40"/>
      <c r="B313" s="20" t="s">
        <v>197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45011</v>
      </c>
    </row>
    <row r="314" spans="1:11" x14ac:dyDescent="0.25">
      <c r="A314" s="40"/>
      <c r="B314" s="20" t="s">
        <v>259</v>
      </c>
      <c r="C314" s="13"/>
      <c r="D314" s="39">
        <v>1.25</v>
      </c>
      <c r="E314" s="9"/>
      <c r="F314" s="20">
        <v>0.30399999999999999</v>
      </c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45040</v>
      </c>
    </row>
    <row r="316" spans="1:11" x14ac:dyDescent="0.25">
      <c r="A316" s="40"/>
      <c r="B316" s="20" t="s">
        <v>109</v>
      </c>
      <c r="C316" s="13"/>
      <c r="D316" s="39">
        <v>1.25</v>
      </c>
      <c r="E316" s="9"/>
      <c r="F316" s="20">
        <v>0.83099999999999996</v>
      </c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IF(ISBLANK(Table1[[#This Row],[EARNED]]),"",Table1[[#This Row],[EARNED]])</f>
        <v>1.25</v>
      </c>
      <c r="H317" s="39"/>
      <c r="I317" s="9"/>
      <c r="J317" s="11"/>
      <c r="K317" s="20" t="s">
        <v>266</v>
      </c>
    </row>
    <row r="318" spans="1:11" x14ac:dyDescent="0.25">
      <c r="A318" s="40"/>
      <c r="B318" s="20" t="s">
        <v>70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45065</v>
      </c>
    </row>
    <row r="319" spans="1:11" x14ac:dyDescent="0.25">
      <c r="A319" s="40"/>
      <c r="B319" s="20" t="s">
        <v>216</v>
      </c>
      <c r="C319" s="13"/>
      <c r="D319" s="39">
        <v>1.25</v>
      </c>
      <c r="E319" s="9"/>
      <c r="F319" s="20">
        <v>0.14399999999999999</v>
      </c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 t="s">
        <v>267</v>
      </c>
    </row>
    <row r="321" spans="1:11" x14ac:dyDescent="0.25">
      <c r="A321" s="40"/>
      <c r="B321" s="20" t="s">
        <v>64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268</v>
      </c>
    </row>
    <row r="322" spans="1:11" x14ac:dyDescent="0.25">
      <c r="A322" s="40"/>
      <c r="B322" s="20" t="s">
        <v>260</v>
      </c>
      <c r="C322" s="13"/>
      <c r="D322" s="39">
        <v>1.2479999999999998</v>
      </c>
      <c r="E322" s="9"/>
      <c r="F322" s="20">
        <v>1.4670000000000001</v>
      </c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45122</v>
      </c>
    </row>
    <row r="324" spans="1:11" x14ac:dyDescent="0.25">
      <c r="A324" s="40"/>
      <c r="B324" s="20" t="s">
        <v>261</v>
      </c>
      <c r="C324" s="13"/>
      <c r="D324" s="39">
        <v>1.25</v>
      </c>
      <c r="E324" s="9"/>
      <c r="F324" s="20">
        <v>2.59</v>
      </c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45143</v>
      </c>
    </row>
    <row r="326" spans="1:11" x14ac:dyDescent="0.25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IF(ISBLANK(Table1[[#This Row],[EARNED]]),"",Table1[[#This Row],[EARNED]])</f>
        <v/>
      </c>
      <c r="H326" s="39">
        <v>0.5</v>
      </c>
      <c r="I326" s="9"/>
      <c r="J326" s="11"/>
      <c r="K326" s="48">
        <v>45157</v>
      </c>
    </row>
    <row r="327" spans="1:11" x14ac:dyDescent="0.25">
      <c r="A327" s="40"/>
      <c r="B327" s="20" t="s">
        <v>262</v>
      </c>
      <c r="C327" s="13"/>
      <c r="D327" s="39">
        <v>1.2500000000000002</v>
      </c>
      <c r="E327" s="9"/>
      <c r="F327" s="20">
        <v>1.712</v>
      </c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39692</v>
      </c>
      <c r="B328" s="20" t="s">
        <v>263</v>
      </c>
      <c r="C328" s="13">
        <v>1.25</v>
      </c>
      <c r="D328" s="39">
        <v>1.2500000000000002</v>
      </c>
      <c r="E328" s="9"/>
      <c r="F328" s="20">
        <v>1.446</v>
      </c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39722</v>
      </c>
      <c r="B329" s="20" t="s">
        <v>264</v>
      </c>
      <c r="C329" s="13">
        <v>1.25</v>
      </c>
      <c r="D329" s="39">
        <v>1.2499999999999998</v>
      </c>
      <c r="E329" s="9"/>
      <c r="F329" s="20">
        <v>1.51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3</v>
      </c>
      <c r="I330" s="9"/>
      <c r="J330" s="11"/>
      <c r="K330" s="20" t="s">
        <v>269</v>
      </c>
    </row>
    <row r="331" spans="1:11" x14ac:dyDescent="0.25">
      <c r="A331" s="40"/>
      <c r="B331" s="20" t="s">
        <v>270</v>
      </c>
      <c r="C331" s="13"/>
      <c r="D331" s="39">
        <v>0.89000000000000012</v>
      </c>
      <c r="E331" s="9"/>
      <c r="F331" s="20">
        <v>0.70599999999999996</v>
      </c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39783</v>
      </c>
      <c r="B332" s="20" t="s">
        <v>271</v>
      </c>
      <c r="C332" s="13">
        <v>1.25</v>
      </c>
      <c r="D332" s="39">
        <v>1.25</v>
      </c>
      <c r="E332" s="9"/>
      <c r="F332" s="20">
        <v>0.97099999999999997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44934</v>
      </c>
    </row>
    <row r="335" spans="1:11" x14ac:dyDescent="0.25">
      <c r="A335" s="40"/>
      <c r="B335" s="20" t="s">
        <v>272</v>
      </c>
      <c r="C335" s="13"/>
      <c r="D335" s="39">
        <v>0.48799999999999999</v>
      </c>
      <c r="E335" s="9"/>
      <c r="F335" s="20">
        <v>0.76200000000000001</v>
      </c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</v>
      </c>
      <c r="I336" s="9"/>
      <c r="J336" s="11"/>
      <c r="K336" s="20" t="s">
        <v>280</v>
      </c>
    </row>
    <row r="337" spans="1:11" x14ac:dyDescent="0.25">
      <c r="A337" s="40"/>
      <c r="B337" s="20" t="s">
        <v>273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281</v>
      </c>
    </row>
    <row r="338" spans="1:11" x14ac:dyDescent="0.25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IF(ISBLANK(Table1[[#This Row],[EARNED]]),"",Table1[[#This Row],[EARNED]])</f>
        <v/>
      </c>
      <c r="H338" s="39">
        <v>1.5</v>
      </c>
      <c r="I338" s="9"/>
      <c r="J338" s="11"/>
      <c r="K338" s="20" t="s">
        <v>282</v>
      </c>
    </row>
    <row r="339" spans="1:11" x14ac:dyDescent="0.25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8">
        <v>45061</v>
      </c>
    </row>
    <row r="343" spans="1:11" x14ac:dyDescent="0.25">
      <c r="A343" s="40"/>
      <c r="B343" s="20" t="s">
        <v>70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8">
        <v>45071</v>
      </c>
    </row>
    <row r="344" spans="1:11" x14ac:dyDescent="0.25">
      <c r="A344" s="40"/>
      <c r="B344" s="20" t="s">
        <v>197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283</v>
      </c>
    </row>
    <row r="345" spans="1:11" x14ac:dyDescent="0.25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284</v>
      </c>
    </row>
    <row r="347" spans="1:11" x14ac:dyDescent="0.25">
      <c r="A347" s="40"/>
      <c r="B347" s="20" t="s">
        <v>278</v>
      </c>
      <c r="C347" s="13"/>
      <c r="D347" s="39">
        <v>2.036</v>
      </c>
      <c r="E347" s="9"/>
      <c r="F347" s="20">
        <v>0.25800000000000001</v>
      </c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45127</v>
      </c>
    </row>
    <row r="349" spans="1:11" x14ac:dyDescent="0.25">
      <c r="A349" s="40"/>
      <c r="B349" s="20" t="s">
        <v>279</v>
      </c>
      <c r="C349" s="13"/>
      <c r="D349" s="39">
        <v>1.2500000000000002</v>
      </c>
      <c r="E349" s="9"/>
      <c r="F349" s="20">
        <v>1.5229999999999999</v>
      </c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285</v>
      </c>
    </row>
    <row r="351" spans="1:11" x14ac:dyDescent="0.25">
      <c r="A351" s="40"/>
      <c r="B351" s="20" t="s">
        <v>169</v>
      </c>
      <c r="C351" s="13"/>
      <c r="D351" s="39">
        <v>1.25</v>
      </c>
      <c r="E351" s="9"/>
      <c r="F351" s="20">
        <v>0.223</v>
      </c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40087</v>
      </c>
      <c r="B353" s="20" t="s">
        <v>214</v>
      </c>
      <c r="C353" s="13">
        <v>1.25</v>
      </c>
      <c r="D353" s="39">
        <v>0.10599999999999998</v>
      </c>
      <c r="E353" s="9"/>
      <c r="F353" s="20">
        <v>0.89400000000000002</v>
      </c>
      <c r="G353" s="13">
        <f>IF(ISBLANK(Table1[[#This Row],[EARNED]]),"",Table1[[#This Row],[EARNED]])</f>
        <v>1.25</v>
      </c>
      <c r="H353" s="39"/>
      <c r="I353" s="9"/>
      <c r="J353" s="11"/>
      <c r="K353" s="48">
        <v>45212</v>
      </c>
    </row>
    <row r="354" spans="1:11" x14ac:dyDescent="0.25">
      <c r="A354" s="40"/>
      <c r="B354" s="20" t="s">
        <v>287</v>
      </c>
      <c r="C354" s="13"/>
      <c r="D354" s="39">
        <v>1.25</v>
      </c>
      <c r="E354" s="9"/>
      <c r="F354" s="20">
        <v>0.68500000000000005</v>
      </c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40118</v>
      </c>
      <c r="B355" s="20" t="s">
        <v>288</v>
      </c>
      <c r="C355" s="13">
        <v>1.25</v>
      </c>
      <c r="D355" s="39">
        <v>1.25</v>
      </c>
      <c r="E355" s="9"/>
      <c r="F355" s="20">
        <v>0.63300000000000001</v>
      </c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45253</v>
      </c>
    </row>
    <row r="357" spans="1:11" x14ac:dyDescent="0.25">
      <c r="A357" s="40"/>
      <c r="B357" s="20" t="s">
        <v>64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20" t="s">
        <v>290</v>
      </c>
    </row>
    <row r="358" spans="1:11" x14ac:dyDescent="0.25">
      <c r="A358" s="40"/>
      <c r="B358" s="20" t="s">
        <v>289</v>
      </c>
      <c r="C358" s="13"/>
      <c r="D358" s="39">
        <v>1.25</v>
      </c>
      <c r="E358" s="9"/>
      <c r="F358" s="20">
        <v>0.69799999999999995</v>
      </c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IF(ISBLANK(Table1[[#This Row],[EARNED]]),"",Table1[[#This Row],[EARNED]])</f>
        <v/>
      </c>
      <c r="H359" s="39"/>
      <c r="I359" s="34" t="s">
        <v>32</v>
      </c>
      <c r="J359" s="11"/>
      <c r="K359" s="20"/>
    </row>
    <row r="360" spans="1:11" x14ac:dyDescent="0.25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295</v>
      </c>
    </row>
    <row r="361" spans="1:11" x14ac:dyDescent="0.25">
      <c r="A361" s="40"/>
      <c r="B361" s="20" t="s">
        <v>291</v>
      </c>
      <c r="C361" s="13"/>
      <c r="D361" s="39">
        <v>1.2499999999999998</v>
      </c>
      <c r="E361" s="9"/>
      <c r="F361" s="20">
        <v>0.79200000000000004</v>
      </c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44961</v>
      </c>
    </row>
    <row r="363" spans="1:11" x14ac:dyDescent="0.25">
      <c r="A363" s="40"/>
      <c r="B363" s="20" t="s">
        <v>273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296</v>
      </c>
    </row>
    <row r="364" spans="1:11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297</v>
      </c>
    </row>
    <row r="365" spans="1:11" x14ac:dyDescent="0.25">
      <c r="A365" s="40"/>
      <c r="B365" s="20" t="s">
        <v>205</v>
      </c>
      <c r="C365" s="13"/>
      <c r="D365" s="39">
        <v>1.25</v>
      </c>
      <c r="E365" s="9"/>
      <c r="F365" s="20">
        <v>0.308</v>
      </c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40238</v>
      </c>
      <c r="B366" s="20" t="s">
        <v>292</v>
      </c>
      <c r="C366" s="13">
        <v>1.25</v>
      </c>
      <c r="D366" s="39">
        <v>1.2499999999999998</v>
      </c>
      <c r="E366" s="9"/>
      <c r="F366" s="20">
        <v>1.3080000000000001</v>
      </c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8">
        <v>45031</v>
      </c>
    </row>
    <row r="368" spans="1:11" x14ac:dyDescent="0.25">
      <c r="A368" s="40"/>
      <c r="B368" s="20" t="s">
        <v>64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298</v>
      </c>
    </row>
    <row r="369" spans="1:11" x14ac:dyDescent="0.25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306</v>
      </c>
    </row>
    <row r="372" spans="1:11" x14ac:dyDescent="0.25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3</v>
      </c>
      <c r="I373" s="9"/>
      <c r="J373" s="11"/>
      <c r="K373" s="20" t="s">
        <v>307</v>
      </c>
    </row>
    <row r="374" spans="1:11" x14ac:dyDescent="0.25">
      <c r="A374" s="40"/>
      <c r="B374" s="20" t="s">
        <v>206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3</v>
      </c>
      <c r="K374" s="20" t="s">
        <v>308</v>
      </c>
    </row>
    <row r="375" spans="1:11" x14ac:dyDescent="0.25">
      <c r="A375" s="40"/>
      <c r="B375" s="20" t="s">
        <v>64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2</v>
      </c>
      <c r="K375" s="20" t="s">
        <v>309</v>
      </c>
    </row>
    <row r="376" spans="1:11" x14ac:dyDescent="0.25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20" t="s">
        <v>310</v>
      </c>
    </row>
    <row r="380" spans="1:11" x14ac:dyDescent="0.25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45232</v>
      </c>
    </row>
    <row r="382" spans="1:11" x14ac:dyDescent="0.25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IF(ISBLANK(Table1[[#This Row],[EARNED]]),"",Table1[[#This Row],[EARNED]])</f>
        <v/>
      </c>
      <c r="H384" s="39"/>
      <c r="I384" s="34" t="s">
        <v>32</v>
      </c>
      <c r="J384" s="11"/>
      <c r="K384" s="20"/>
    </row>
    <row r="385" spans="1:11" x14ac:dyDescent="0.25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44938</v>
      </c>
    </row>
    <row r="386" spans="1:11" x14ac:dyDescent="0.25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314</v>
      </c>
    </row>
    <row r="388" spans="1:11" x14ac:dyDescent="0.25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8">
        <v>44986</v>
      </c>
    </row>
    <row r="390" spans="1:11" x14ac:dyDescent="0.25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45020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45027</v>
      </c>
    </row>
    <row r="393" spans="1:11" x14ac:dyDescent="0.25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323</v>
      </c>
    </row>
    <row r="395" spans="1:11" x14ac:dyDescent="0.25">
      <c r="A395" s="40"/>
      <c r="B395" s="20" t="s">
        <v>70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48">
        <v>45070</v>
      </c>
    </row>
    <row r="396" spans="1:11" x14ac:dyDescent="0.25">
      <c r="A396" s="40"/>
      <c r="B396" s="20" t="s">
        <v>64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2</v>
      </c>
      <c r="I396" s="9"/>
      <c r="J396" s="11"/>
      <c r="K396" s="20" t="s">
        <v>324</v>
      </c>
    </row>
    <row r="397" spans="1:11" x14ac:dyDescent="0.25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325</v>
      </c>
    </row>
    <row r="399" spans="1:11" x14ac:dyDescent="0.25">
      <c r="A399" s="40"/>
      <c r="B399" s="20" t="s">
        <v>70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45094</v>
      </c>
    </row>
    <row r="400" spans="1:11" x14ac:dyDescent="0.25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3</v>
      </c>
      <c r="I403" s="9"/>
      <c r="J403" s="11"/>
      <c r="K403" s="20" t="s">
        <v>326</v>
      </c>
    </row>
    <row r="404" spans="1:11" x14ac:dyDescent="0.25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IF(ISBLANK(Table1[[#This Row],[EARNED]]),"",Table1[[#This Row],[EARNED]])</f>
        <v/>
      </c>
      <c r="H404" s="39">
        <v>1.5</v>
      </c>
      <c r="I404" s="9"/>
      <c r="J404" s="11"/>
      <c r="K404" s="20"/>
    </row>
    <row r="405" spans="1:11" x14ac:dyDescent="0.25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IF(ISBLANK(Table1[[#This Row],[EARNED]]),"",Table1[[#This Row],[EARNED]])</f>
        <v>1.25</v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197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327</v>
      </c>
    </row>
    <row r="408" spans="1:11" x14ac:dyDescent="0.25">
      <c r="A408" s="40"/>
      <c r="B408" s="20" t="s">
        <v>70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8">
        <v>45220</v>
      </c>
    </row>
    <row r="409" spans="1:11" x14ac:dyDescent="0.25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45269</v>
      </c>
    </row>
    <row r="412" spans="1:11" x14ac:dyDescent="0.25">
      <c r="A412" s="40"/>
      <c r="B412" s="20" t="s">
        <v>45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329</v>
      </c>
    </row>
    <row r="413" spans="1:11" x14ac:dyDescent="0.25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IF(ISBLANK(Table1[[#This Row],[EARNED]]),"",Table1[[#This Row],[EARNED]])</f>
        <v/>
      </c>
      <c r="H414" s="39"/>
      <c r="I414" s="34" t="s">
        <v>32</v>
      </c>
      <c r="J414" s="11"/>
      <c r="K414" s="20"/>
    </row>
    <row r="415" spans="1:11" x14ac:dyDescent="0.25">
      <c r="A415" s="40">
        <v>40909</v>
      </c>
      <c r="B415" s="20" t="s">
        <v>330</v>
      </c>
      <c r="C415" s="13">
        <v>1.25</v>
      </c>
      <c r="D415" s="39">
        <v>1.597</v>
      </c>
      <c r="E415" s="34" t="s">
        <v>32</v>
      </c>
      <c r="F415" s="20">
        <v>0.307</v>
      </c>
      <c r="G415" s="13">
        <f>IF(ISBLANK(Table1[[#This Row],[EARNED]]),"",Table1[[#This Row],[EARNED]])</f>
        <v>1.25</v>
      </c>
      <c r="H415" s="39"/>
      <c r="I415" s="34" t="s">
        <v>32</v>
      </c>
      <c r="J415" s="11"/>
      <c r="K415" s="20"/>
    </row>
    <row r="416" spans="1:11" x14ac:dyDescent="0.25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IF(ISBLANK(Table1[[#This Row],[EARNED]]),"",Table1[[#This Row],[EARNED]])</f>
        <v>1.25</v>
      </c>
      <c r="H416" s="39"/>
      <c r="I416" s="9"/>
      <c r="J416" s="11"/>
      <c r="K416" s="48">
        <v>44967</v>
      </c>
    </row>
    <row r="417" spans="1:11" x14ac:dyDescent="0.25">
      <c r="A417" s="40"/>
      <c r="B417" s="20" t="s">
        <v>197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338</v>
      </c>
    </row>
    <row r="419" spans="1:11" x14ac:dyDescent="0.25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20"/>
    </row>
    <row r="420" spans="1:11" x14ac:dyDescent="0.25">
      <c r="A420" s="40"/>
      <c r="B420" s="20" t="s">
        <v>273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8">
        <v>44998</v>
      </c>
    </row>
    <row r="421" spans="1:11" x14ac:dyDescent="0.25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339</v>
      </c>
    </row>
    <row r="422" spans="1:11" x14ac:dyDescent="0.25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41030</v>
      </c>
      <c r="B423" s="20" t="s">
        <v>241</v>
      </c>
      <c r="C423" s="13">
        <v>1.25</v>
      </c>
      <c r="D423" s="39">
        <v>0.63900000000000001</v>
      </c>
      <c r="E423" s="9"/>
      <c r="F423" s="20">
        <v>1.361</v>
      </c>
      <c r="G423" s="13">
        <f>IF(ISBLANK(Table1[[#This Row],[EARNED]]),"",Table1[[#This Row],[EARNED]])</f>
        <v>1.25</v>
      </c>
      <c r="H423" s="39"/>
      <c r="I423" s="9"/>
      <c r="J423" s="11"/>
      <c r="K423" s="20" t="s">
        <v>266</v>
      </c>
    </row>
    <row r="424" spans="1:11" x14ac:dyDescent="0.25">
      <c r="A424" s="40"/>
      <c r="B424" s="20" t="s">
        <v>70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45071</v>
      </c>
    </row>
    <row r="425" spans="1:11" x14ac:dyDescent="0.25">
      <c r="A425" s="40"/>
      <c r="B425" s="20" t="s">
        <v>70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45074</v>
      </c>
    </row>
    <row r="426" spans="1:11" x14ac:dyDescent="0.25">
      <c r="A426" s="40"/>
      <c r="B426" s="20" t="s">
        <v>334</v>
      </c>
      <c r="C426" s="13"/>
      <c r="D426" s="39">
        <v>1.25</v>
      </c>
      <c r="E426" s="9"/>
      <c r="F426" s="20">
        <v>0.24</v>
      </c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45090</v>
      </c>
    </row>
    <row r="428" spans="1:11" x14ac:dyDescent="0.25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340</v>
      </c>
    </row>
    <row r="430" spans="1:11" x14ac:dyDescent="0.25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45208</v>
      </c>
    </row>
    <row r="434" spans="1:11" x14ac:dyDescent="0.25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8">
        <v>45244</v>
      </c>
    </row>
    <row r="436" spans="1:11" x14ac:dyDescent="0.25">
      <c r="A436" s="40"/>
      <c r="B436" s="20" t="s">
        <v>343</v>
      </c>
      <c r="C436" s="13"/>
      <c r="D436" s="39">
        <v>1.655</v>
      </c>
      <c r="E436" s="9"/>
      <c r="F436" s="20">
        <v>8.6999999999999994E-2</v>
      </c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348</v>
      </c>
    </row>
    <row r="440" spans="1:11" x14ac:dyDescent="0.25">
      <c r="A440" s="40"/>
      <c r="B440" s="20" t="s">
        <v>70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8">
        <v>44949</v>
      </c>
    </row>
    <row r="441" spans="1:11" x14ac:dyDescent="0.25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41306</v>
      </c>
      <c r="B442" s="20" t="s">
        <v>241</v>
      </c>
      <c r="C442" s="13">
        <v>1.25</v>
      </c>
      <c r="D442" s="39">
        <v>1</v>
      </c>
      <c r="E442" s="9"/>
      <c r="F442" s="20">
        <v>0.5</v>
      </c>
      <c r="G442" s="13">
        <f>IF(ISBLANK(Table1[[#This Row],[EARNED]]),"",Table1[[#This Row],[EARNED]])</f>
        <v>1.25</v>
      </c>
      <c r="H442" s="39"/>
      <c r="I442" s="9"/>
      <c r="J442" s="11"/>
      <c r="K442" s="20" t="s">
        <v>349</v>
      </c>
    </row>
    <row r="443" spans="1:11" x14ac:dyDescent="0.25">
      <c r="A443" s="40"/>
      <c r="B443" s="20" t="s">
        <v>64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2</v>
      </c>
      <c r="I443" s="9"/>
      <c r="J443" s="11"/>
      <c r="K443" s="20" t="s">
        <v>350</v>
      </c>
    </row>
    <row r="444" spans="1:11" x14ac:dyDescent="0.25">
      <c r="A444" s="40"/>
      <c r="B444" s="20" t="s">
        <v>273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351</v>
      </c>
    </row>
    <row r="445" spans="1:11" x14ac:dyDescent="0.25">
      <c r="A445" s="40"/>
      <c r="B445" s="20" t="s">
        <v>64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2</v>
      </c>
      <c r="I445" s="9"/>
      <c r="J445" s="11"/>
      <c r="K445" s="20" t="s">
        <v>106</v>
      </c>
    </row>
    <row r="446" spans="1:11" x14ac:dyDescent="0.25">
      <c r="A446" s="40"/>
      <c r="B446" s="20" t="s">
        <v>345</v>
      </c>
      <c r="C446" s="13"/>
      <c r="D446" s="39">
        <v>1.2499999999999998</v>
      </c>
      <c r="E446" s="9"/>
      <c r="F446" s="20">
        <v>1.542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41334</v>
      </c>
      <c r="B447" s="20" t="s">
        <v>346</v>
      </c>
      <c r="C447" s="13">
        <v>1.25</v>
      </c>
      <c r="D447" s="39">
        <v>1.2500000000000002</v>
      </c>
      <c r="E447" s="9"/>
      <c r="F447" s="20">
        <v>1.2849999999999999</v>
      </c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45024</v>
      </c>
    </row>
    <row r="449" spans="1:11" x14ac:dyDescent="0.25">
      <c r="A449" s="40"/>
      <c r="B449" s="20" t="s">
        <v>347</v>
      </c>
      <c r="C449" s="13"/>
      <c r="D449" s="39">
        <v>1.25</v>
      </c>
      <c r="E449" s="9"/>
      <c r="F449" s="20">
        <v>1</v>
      </c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IF(ISBLANK(Table1[[#This Row],[EARNED]]),"",Table1[[#This Row],[EARNED]])</f>
        <v>1.25</v>
      </c>
      <c r="H450" s="39"/>
      <c r="I450" s="9"/>
      <c r="J450" s="11"/>
      <c r="K450" s="20" t="s">
        <v>149</v>
      </c>
    </row>
    <row r="451" spans="1:11" x14ac:dyDescent="0.25">
      <c r="A451" s="40"/>
      <c r="B451" s="20" t="s">
        <v>70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45073</v>
      </c>
    </row>
    <row r="452" spans="1:11" x14ac:dyDescent="0.25">
      <c r="A452" s="40"/>
      <c r="B452" s="20" t="s">
        <v>352</v>
      </c>
      <c r="C452" s="13"/>
      <c r="D452" s="39">
        <v>1.25</v>
      </c>
      <c r="E452" s="9"/>
      <c r="F452" s="20">
        <v>0.11700000000000001</v>
      </c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45118</v>
      </c>
    </row>
    <row r="455" spans="1:11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360</v>
      </c>
    </row>
    <row r="456" spans="1:11" x14ac:dyDescent="0.25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25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45266</v>
      </c>
    </row>
    <row r="463" spans="1:11" x14ac:dyDescent="0.25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IF(ISBLANK(Table1[[#This Row],[EARNED]]),"",Table1[[#This Row],[EARNED]])</f>
        <v/>
      </c>
      <c r="H464" s="39"/>
      <c r="I464" s="34" t="s">
        <v>32</v>
      </c>
      <c r="J464" s="11"/>
      <c r="K464" s="20"/>
    </row>
    <row r="465" spans="1:11" x14ac:dyDescent="0.25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3</v>
      </c>
      <c r="I465" s="9"/>
      <c r="J465" s="11"/>
      <c r="K465" s="20"/>
    </row>
    <row r="466" spans="1:11" x14ac:dyDescent="0.25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20"/>
    </row>
    <row r="468" spans="1:11" x14ac:dyDescent="0.25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/>
    </row>
    <row r="470" spans="1:11" x14ac:dyDescent="0.25">
      <c r="A470" s="40"/>
      <c r="B470" s="20" t="s">
        <v>70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20"/>
    </row>
    <row r="471" spans="1:11" x14ac:dyDescent="0.25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8">
        <v>45019</v>
      </c>
    </row>
    <row r="473" spans="1:11" x14ac:dyDescent="0.25">
      <c r="A473" s="40"/>
      <c r="B473" s="20" t="s">
        <v>70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45032</v>
      </c>
    </row>
    <row r="474" spans="1:11" x14ac:dyDescent="0.25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41760</v>
      </c>
      <c r="B475" s="20" t="s">
        <v>373</v>
      </c>
      <c r="C475" s="13">
        <v>1.25</v>
      </c>
      <c r="D475" s="39">
        <v>0.22699999999999987</v>
      </c>
      <c r="E475" s="9"/>
      <c r="F475" s="20">
        <v>2.7730000000000001</v>
      </c>
      <c r="G475" s="13">
        <f>IF(ISBLANK(Table1[[#This Row],[EARNED]]),"",Table1[[#This Row],[EARNED]])</f>
        <v>1.25</v>
      </c>
      <c r="H475" s="39"/>
      <c r="I475" s="9"/>
      <c r="J475" s="11"/>
      <c r="K475" s="20" t="s">
        <v>379</v>
      </c>
    </row>
    <row r="476" spans="1:11" x14ac:dyDescent="0.25">
      <c r="A476" s="40"/>
      <c r="B476" s="20" t="s">
        <v>70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8">
        <v>45065</v>
      </c>
    </row>
    <row r="477" spans="1:11" x14ac:dyDescent="0.25">
      <c r="A477" s="40"/>
      <c r="B477" s="20" t="s">
        <v>70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45090</v>
      </c>
    </row>
    <row r="478" spans="1:11" x14ac:dyDescent="0.25">
      <c r="A478" s="40"/>
      <c r="B478" s="20" t="s">
        <v>374</v>
      </c>
      <c r="C478" s="13"/>
      <c r="D478" s="39">
        <v>1.25</v>
      </c>
      <c r="E478" s="9"/>
      <c r="F478" s="20">
        <v>2.3E-2</v>
      </c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380</v>
      </c>
    </row>
    <row r="481" spans="1:11" x14ac:dyDescent="0.25">
      <c r="A481" s="40"/>
      <c r="B481" s="20" t="s">
        <v>64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381</v>
      </c>
    </row>
    <row r="482" spans="1:11" x14ac:dyDescent="0.25">
      <c r="A482" s="40"/>
      <c r="B482" s="20" t="s">
        <v>197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382</v>
      </c>
    </row>
    <row r="483" spans="1:11" x14ac:dyDescent="0.25">
      <c r="A483" s="40"/>
      <c r="B483" s="20" t="s">
        <v>70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20"/>
    </row>
    <row r="484" spans="1:11" x14ac:dyDescent="0.25">
      <c r="A484" s="40"/>
      <c r="B484" s="20" t="s">
        <v>70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8">
        <v>45137</v>
      </c>
    </row>
    <row r="485" spans="1:11" x14ac:dyDescent="0.25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 t="s">
        <v>70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/>
    </row>
    <row r="487" spans="1:11" x14ac:dyDescent="0.25">
      <c r="A487" s="40"/>
      <c r="B487" s="20" t="s">
        <v>70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/>
    </row>
    <row r="488" spans="1:11" x14ac:dyDescent="0.25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8">
        <v>45168</v>
      </c>
    </row>
    <row r="489" spans="1:11" x14ac:dyDescent="0.25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41913</v>
      </c>
      <c r="B490" s="20" t="s">
        <v>377</v>
      </c>
      <c r="C490" s="13">
        <v>1.25</v>
      </c>
      <c r="D490" s="39">
        <v>2.165</v>
      </c>
      <c r="E490" s="9"/>
      <c r="F490" s="20">
        <v>0.65</v>
      </c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41944</v>
      </c>
      <c r="B491" s="20" t="s">
        <v>378</v>
      </c>
      <c r="C491" s="13">
        <v>1.25</v>
      </c>
      <c r="D491" s="39">
        <v>1.25</v>
      </c>
      <c r="E491" s="9"/>
      <c r="F491" s="20">
        <v>2E-3</v>
      </c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48">
        <v>45269</v>
      </c>
    </row>
    <row r="493" spans="1:11" x14ac:dyDescent="0.25">
      <c r="A493" s="40"/>
      <c r="B493" s="20" t="s">
        <v>383</v>
      </c>
      <c r="C493" s="13"/>
      <c r="D493" s="39">
        <v>1.25</v>
      </c>
      <c r="E493" s="9"/>
      <c r="F493" s="20">
        <v>0.19</v>
      </c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IF(ISBLANK(Table1[[#This Row],[EARNED]]),"",Table1[[#This Row],[EARNED]])</f>
        <v/>
      </c>
      <c r="H494" s="39"/>
      <c r="I494" s="34" t="s">
        <v>32</v>
      </c>
      <c r="J494" s="11"/>
      <c r="K494" s="20"/>
    </row>
    <row r="495" spans="1:11" x14ac:dyDescent="0.25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44966</v>
      </c>
    </row>
    <row r="496" spans="1:11" x14ac:dyDescent="0.25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44963</v>
      </c>
    </row>
    <row r="497" spans="1:11" x14ac:dyDescent="0.25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>
        <v>44949</v>
      </c>
    </row>
    <row r="498" spans="1:11" x14ac:dyDescent="0.25">
      <c r="A498" s="40"/>
      <c r="B498" s="20" t="s">
        <v>70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/>
    </row>
    <row r="499" spans="1:11" x14ac:dyDescent="0.25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 t="s">
        <v>391</v>
      </c>
    </row>
    <row r="500" spans="1:11" x14ac:dyDescent="0.25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8">
        <v>45015</v>
      </c>
    </row>
    <row r="501" spans="1:11" x14ac:dyDescent="0.25">
      <c r="A501" s="40"/>
      <c r="B501" s="20" t="s">
        <v>70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392</v>
      </c>
    </row>
    <row r="502" spans="1:11" x14ac:dyDescent="0.25">
      <c r="A502" s="40"/>
      <c r="B502" s="20" t="s">
        <v>273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 t="s">
        <v>386</v>
      </c>
      <c r="C503" s="13"/>
      <c r="D503" s="39">
        <v>1.3210000000000002</v>
      </c>
      <c r="E503" s="9"/>
      <c r="F503" s="20">
        <v>0.14799999999999999</v>
      </c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42095</v>
      </c>
      <c r="B504" s="20" t="s">
        <v>387</v>
      </c>
      <c r="C504" s="13">
        <v>1.25</v>
      </c>
      <c r="D504" s="39">
        <v>1.2500000000000002</v>
      </c>
      <c r="E504" s="9"/>
      <c r="F504" s="20">
        <v>1.0349999999999999</v>
      </c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IF(ISBLANK(Table1[[#This Row],[EARNED]]),"",Table1[[#This Row],[EARNED]])</f>
        <v>1.25</v>
      </c>
      <c r="H505" s="39"/>
      <c r="I505" s="9"/>
      <c r="J505" s="11"/>
      <c r="K505" s="20" t="s">
        <v>266</v>
      </c>
    </row>
    <row r="506" spans="1:11" x14ac:dyDescent="0.25">
      <c r="A506" s="40"/>
      <c r="B506" s="20" t="s">
        <v>70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8">
        <v>45075</v>
      </c>
    </row>
    <row r="507" spans="1:11" x14ac:dyDescent="0.25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42217</v>
      </c>
      <c r="B510" s="20" t="s">
        <v>390</v>
      </c>
      <c r="C510" s="13">
        <v>1.25</v>
      </c>
      <c r="D510" s="39">
        <v>1.3259999999999998</v>
      </c>
      <c r="E510" s="9"/>
      <c r="F510" s="20">
        <v>0.11600000000000001</v>
      </c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45171</v>
      </c>
    </row>
    <row r="512" spans="1:11" x14ac:dyDescent="0.25">
      <c r="A512" s="40"/>
      <c r="B512" s="20" t="s">
        <v>393</v>
      </c>
      <c r="C512" s="13"/>
      <c r="D512" s="39">
        <v>1.2250000000000001</v>
      </c>
      <c r="E512" s="9"/>
      <c r="F512" s="20">
        <v>0.5</v>
      </c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45218</v>
      </c>
    </row>
    <row r="514" spans="1:11" x14ac:dyDescent="0.25">
      <c r="A514" s="40"/>
      <c r="B514" s="20" t="s">
        <v>394</v>
      </c>
      <c r="C514" s="13"/>
      <c r="D514" s="39">
        <v>1.25</v>
      </c>
      <c r="E514" s="9"/>
      <c r="F514" s="20">
        <v>0.79400000000000004</v>
      </c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45232</v>
      </c>
    </row>
    <row r="516" spans="1:11" x14ac:dyDescent="0.25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8">
        <v>45283</v>
      </c>
    </row>
    <row r="518" spans="1:11" x14ac:dyDescent="0.25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25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44941</v>
      </c>
    </row>
    <row r="520" spans="1:11" x14ac:dyDescent="0.25">
      <c r="A520" s="40"/>
      <c r="B520" s="20" t="s">
        <v>70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44947</v>
      </c>
    </row>
    <row r="521" spans="1:11" x14ac:dyDescent="0.25">
      <c r="A521" s="40"/>
      <c r="B521" s="20" t="s">
        <v>397</v>
      </c>
      <c r="C521" s="13"/>
      <c r="D521" s="39">
        <v>1.5960000000000001</v>
      </c>
      <c r="E521" s="9"/>
      <c r="F521" s="20">
        <v>1.069</v>
      </c>
      <c r="G521" s="13" t="str">
        <f>IF(ISBLANK(Table1[[#This Row],[EARNED]]),"",Table1[[#This Row],[EARNED]])</f>
        <v/>
      </c>
      <c r="H521" s="39"/>
      <c r="I521" s="9"/>
      <c r="J521" s="11"/>
      <c r="K521" s="48">
        <v>44972</v>
      </c>
    </row>
    <row r="522" spans="1:11" x14ac:dyDescent="0.25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20"/>
    </row>
    <row r="523" spans="1:11" x14ac:dyDescent="0.25">
      <c r="A523" s="40"/>
      <c r="B523" s="20" t="s">
        <v>398</v>
      </c>
      <c r="C523" s="13"/>
      <c r="D523" s="39">
        <v>1.8750000000000002</v>
      </c>
      <c r="E523" s="9"/>
      <c r="F523" s="20">
        <v>0.94199999999999995</v>
      </c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8">
        <v>44994</v>
      </c>
    </row>
    <row r="525" spans="1:11" x14ac:dyDescent="0.25">
      <c r="A525" s="40"/>
      <c r="B525" s="20" t="s">
        <v>197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403</v>
      </c>
    </row>
    <row r="526" spans="1:11" x14ac:dyDescent="0.25">
      <c r="A526" s="40"/>
      <c r="B526" s="20" t="s">
        <v>399</v>
      </c>
      <c r="C526" s="13"/>
      <c r="D526" s="39">
        <v>1.2999999999999998</v>
      </c>
      <c r="E526" s="9"/>
      <c r="F526" s="20">
        <v>1.423</v>
      </c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2</v>
      </c>
      <c r="I527" s="9"/>
      <c r="J527" s="11"/>
      <c r="K527" s="20" t="s">
        <v>404</v>
      </c>
    </row>
    <row r="528" spans="1:11" x14ac:dyDescent="0.25">
      <c r="A528" s="40"/>
      <c r="B528" s="20" t="s">
        <v>402</v>
      </c>
      <c r="C528" s="13"/>
      <c r="D528" s="39">
        <v>1.208</v>
      </c>
      <c r="E528" s="9"/>
      <c r="F528" s="20">
        <v>1.4730000000000001</v>
      </c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42491</v>
      </c>
      <c r="B529" s="20" t="s">
        <v>400</v>
      </c>
      <c r="C529" s="13">
        <v>1.25</v>
      </c>
      <c r="D529" s="39">
        <v>1.256</v>
      </c>
      <c r="E529" s="34" t="s">
        <v>32</v>
      </c>
      <c r="F529" s="20">
        <v>0.79200000000000004</v>
      </c>
      <c r="G529" s="13">
        <f>IF(ISBLANK(Table1[[#This Row],[EARNED]]),"",Table1[[#This Row],[EARNED]])</f>
        <v>1.25</v>
      </c>
      <c r="H529" s="39"/>
      <c r="I529" s="34" t="s">
        <v>32</v>
      </c>
      <c r="J529" s="11"/>
      <c r="K529" s="20"/>
    </row>
    <row r="530" spans="1:11" x14ac:dyDescent="0.25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3</v>
      </c>
      <c r="I530" s="9"/>
      <c r="J530" s="11"/>
      <c r="K530" s="20" t="s">
        <v>405</v>
      </c>
    </row>
    <row r="531" spans="1:11" x14ac:dyDescent="0.25">
      <c r="A531" s="40"/>
      <c r="B531" s="20" t="s">
        <v>70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48">
        <v>45104</v>
      </c>
    </row>
    <row r="532" spans="1:11" x14ac:dyDescent="0.25">
      <c r="A532" s="40"/>
      <c r="B532" s="20" t="s">
        <v>401</v>
      </c>
      <c r="C532" s="13"/>
      <c r="D532" s="39">
        <v>1.25</v>
      </c>
      <c r="E532" s="9"/>
      <c r="F532" s="20">
        <v>0.35</v>
      </c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411</v>
      </c>
    </row>
    <row r="534" spans="1:11" x14ac:dyDescent="0.25">
      <c r="A534" s="40"/>
      <c r="B534" s="20" t="s">
        <v>70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48">
        <v>45129</v>
      </c>
    </row>
    <row r="535" spans="1:11" x14ac:dyDescent="0.25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412</v>
      </c>
    </row>
    <row r="537" spans="1:11" x14ac:dyDescent="0.25">
      <c r="A537" s="40"/>
      <c r="B537" s="20" t="s">
        <v>407</v>
      </c>
      <c r="C537" s="13"/>
      <c r="D537" s="39">
        <v>1.4690000000000001</v>
      </c>
      <c r="E537" s="9"/>
      <c r="F537" s="20">
        <v>1.018</v>
      </c>
      <c r="G537" s="13" t="str">
        <f>IF(ISBLANK(Table1[[#This Row],[EARNED]]),"",Table1[[#This Row],[EARNED]])</f>
        <v/>
      </c>
      <c r="H537" s="39"/>
      <c r="I537" s="9"/>
      <c r="J537" s="11"/>
      <c r="K537" s="20" t="s">
        <v>413</v>
      </c>
    </row>
    <row r="538" spans="1:11" x14ac:dyDescent="0.25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/>
      <c r="B539" s="20" t="s">
        <v>408</v>
      </c>
      <c r="C539" s="13"/>
      <c r="D539" s="39">
        <v>1.25</v>
      </c>
      <c r="E539" s="9"/>
      <c r="F539" s="20">
        <v>1.1080000000000001</v>
      </c>
      <c r="G539" s="13" t="str">
        <f>IF(ISBLANK(Table1[[#This Row],[EARNED]]),"",Table1[[#This Row],[EARNED]])</f>
        <v/>
      </c>
      <c r="H539" s="39"/>
      <c r="I539" s="9"/>
      <c r="J539" s="11"/>
      <c r="K539" s="20" t="s">
        <v>414</v>
      </c>
    </row>
    <row r="540" spans="1:11" x14ac:dyDescent="0.25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8">
        <v>45232</v>
      </c>
    </row>
    <row r="541" spans="1:11" x14ac:dyDescent="0.25">
      <c r="A541" s="40"/>
      <c r="B541" s="20" t="s">
        <v>70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 t="s">
        <v>409</v>
      </c>
      <c r="C542" s="13"/>
      <c r="D542" s="39">
        <v>1.25</v>
      </c>
      <c r="E542" s="9"/>
      <c r="F542" s="20">
        <v>1.956</v>
      </c>
      <c r="G542" s="13" t="str">
        <f>IF(ISBLANK(Table1[[#This Row],[EARNED]]),"",Table1[[#This Row],[EARNED]])</f>
        <v/>
      </c>
      <c r="H542" s="39"/>
      <c r="I542" s="9"/>
      <c r="J542" s="11"/>
      <c r="K542" s="48">
        <v>45244</v>
      </c>
    </row>
    <row r="543" spans="1:11" x14ac:dyDescent="0.25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/>
      <c r="B544" s="20" t="s">
        <v>410</v>
      </c>
      <c r="C544" s="13"/>
      <c r="D544" s="39">
        <v>1.2149999999999999</v>
      </c>
      <c r="E544" s="9"/>
      <c r="F544" s="20">
        <v>0.95599999999999996</v>
      </c>
      <c r="G544" s="13" t="str">
        <f>IF(ISBLANK(Table1[[#This Row],[EARNED]]),"",Table1[[#This Row],[EARNED]])</f>
        <v/>
      </c>
      <c r="H544" s="39"/>
      <c r="I544" s="9"/>
      <c r="J544" s="11"/>
      <c r="K544" s="48">
        <v>45262</v>
      </c>
    </row>
    <row r="545" spans="1:11" x14ac:dyDescent="0.25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8">
        <v>45265</v>
      </c>
    </row>
    <row r="546" spans="1:11" x14ac:dyDescent="0.25">
      <c r="A546" s="40"/>
      <c r="B546" s="20" t="s">
        <v>70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101</v>
      </c>
    </row>
    <row r="547" spans="1:11" x14ac:dyDescent="0.25">
      <c r="A547" s="40"/>
      <c r="B547" s="20" t="s">
        <v>64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77</v>
      </c>
    </row>
    <row r="548" spans="1:11" x14ac:dyDescent="0.25">
      <c r="A548" s="40"/>
      <c r="B548" s="20" t="s">
        <v>64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 t="s">
        <v>208</v>
      </c>
      <c r="C549" s="13"/>
      <c r="D549" s="39">
        <v>1.25</v>
      </c>
      <c r="E549" s="9"/>
      <c r="F549" s="20">
        <v>0.68700000000000006</v>
      </c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IF(ISBLANK(Table1[[#This Row],[EARNED]]),"",Table1[[#This Row],[EARNED]])</f>
        <v/>
      </c>
      <c r="H550" s="39"/>
      <c r="I550" s="34" t="s">
        <v>32</v>
      </c>
      <c r="J550" s="11"/>
      <c r="K550" s="20"/>
    </row>
    <row r="551" spans="1:11" x14ac:dyDescent="0.25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44952</v>
      </c>
    </row>
    <row r="552" spans="1:11" x14ac:dyDescent="0.25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44967</v>
      </c>
    </row>
    <row r="553" spans="1:11" x14ac:dyDescent="0.25">
      <c r="A553" s="40"/>
      <c r="B553" s="20" t="s">
        <v>415</v>
      </c>
      <c r="C553" s="13"/>
      <c r="D553" s="39">
        <v>1.2499999999999998</v>
      </c>
      <c r="E553" s="9"/>
      <c r="F553" s="20">
        <v>1.8520000000000001</v>
      </c>
      <c r="G553" s="13" t="str">
        <f>IF(ISBLANK(Table1[[#This Row],[EARNED]]),"",Table1[[#This Row],[EARNED]])</f>
        <v/>
      </c>
      <c r="H553" s="39"/>
      <c r="I553" s="9"/>
      <c r="J553" s="11"/>
      <c r="K553" s="48"/>
    </row>
    <row r="554" spans="1:11" x14ac:dyDescent="0.25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421</v>
      </c>
    </row>
    <row r="555" spans="1:11" x14ac:dyDescent="0.25">
      <c r="A555" s="40"/>
      <c r="B555" s="20" t="s">
        <v>64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422</v>
      </c>
    </row>
    <row r="556" spans="1:11" x14ac:dyDescent="0.25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IF(ISBLANK(Table1[[#This Row],[EARNED]]),"",Table1[[#This Row],[EARNED]])</f>
        <v/>
      </c>
      <c r="H556" s="39">
        <v>0.5</v>
      </c>
      <c r="I556" s="9"/>
      <c r="J556" s="11"/>
      <c r="K556" s="48">
        <v>44977</v>
      </c>
    </row>
    <row r="557" spans="1:11" x14ac:dyDescent="0.25">
      <c r="A557" s="40"/>
      <c r="B557" s="20" t="s">
        <v>416</v>
      </c>
      <c r="C557" s="13"/>
      <c r="D557" s="39">
        <v>1.1999999999999997</v>
      </c>
      <c r="E557" s="9"/>
      <c r="F557" s="20">
        <v>1.9870000000000001</v>
      </c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44988</v>
      </c>
    </row>
    <row r="559" spans="1:11" x14ac:dyDescent="0.25">
      <c r="A559" s="40"/>
      <c r="B559" s="20" t="s">
        <v>417</v>
      </c>
      <c r="C559" s="13"/>
      <c r="D559" s="39">
        <v>1.25</v>
      </c>
      <c r="E559" s="9"/>
      <c r="F559" s="20">
        <v>0.73699999999999999</v>
      </c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423</v>
      </c>
    </row>
    <row r="561" spans="1:11" x14ac:dyDescent="0.25">
      <c r="A561" s="40">
        <v>42856</v>
      </c>
      <c r="B561" s="20" t="s">
        <v>46</v>
      </c>
      <c r="C561" s="13">
        <v>1.25</v>
      </c>
      <c r="D561" s="39">
        <v>0.76800000000000002</v>
      </c>
      <c r="E561" s="9"/>
      <c r="F561" s="20">
        <v>1.232</v>
      </c>
      <c r="G561" s="13">
        <f>IF(ISBLANK(Table1[[#This Row],[EARNED]]),"",Table1[[#This Row],[EARNED]])</f>
        <v>1.25</v>
      </c>
      <c r="H561" s="39"/>
      <c r="I561" s="9"/>
      <c r="J561" s="11"/>
      <c r="K561" s="20" t="s">
        <v>424</v>
      </c>
    </row>
    <row r="562" spans="1:11" x14ac:dyDescent="0.25">
      <c r="A562" s="40"/>
      <c r="B562" s="20" t="s">
        <v>197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113</v>
      </c>
    </row>
    <row r="563" spans="1:11" x14ac:dyDescent="0.25">
      <c r="A563" s="40"/>
      <c r="B563" s="20" t="s">
        <v>70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8">
        <v>45084</v>
      </c>
    </row>
    <row r="564" spans="1:11" x14ac:dyDescent="0.25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8">
        <v>45127</v>
      </c>
    </row>
    <row r="567" spans="1:11" x14ac:dyDescent="0.25">
      <c r="A567" s="40"/>
      <c r="B567" s="20" t="s">
        <v>206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3</v>
      </c>
      <c r="I567" s="9"/>
      <c r="J567" s="11"/>
      <c r="K567" s="20" t="s">
        <v>425</v>
      </c>
    </row>
    <row r="568" spans="1:11" x14ac:dyDescent="0.25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45162</v>
      </c>
    </row>
    <row r="570" spans="1:11" x14ac:dyDescent="0.25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8">
        <v>45193</v>
      </c>
    </row>
    <row r="572" spans="1:11" x14ac:dyDescent="0.25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IF(ISBLANK(Table1[[#This Row],[EARNED]]),"",Table1[[#This Row],[EARNED]])</f>
        <v/>
      </c>
      <c r="H572" s="39">
        <v>0.5</v>
      </c>
      <c r="I572" s="9"/>
      <c r="J572" s="11"/>
      <c r="K572" s="20" t="s">
        <v>426</v>
      </c>
    </row>
    <row r="573" spans="1:11" x14ac:dyDescent="0.25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428</v>
      </c>
    </row>
    <row r="574" spans="1:11" x14ac:dyDescent="0.25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43040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45261</v>
      </c>
    </row>
    <row r="577" spans="1:11" x14ac:dyDescent="0.25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25">
      <c r="A578" s="40">
        <v>43101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48">
        <v>44966</v>
      </c>
    </row>
    <row r="580" spans="1:11" x14ac:dyDescent="0.25">
      <c r="A580" s="40"/>
      <c r="B580" s="20" t="s">
        <v>70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1</v>
      </c>
      <c r="I580" s="9"/>
      <c r="J580" s="11"/>
      <c r="K580" s="48">
        <v>44969</v>
      </c>
    </row>
    <row r="581" spans="1:11" x14ac:dyDescent="0.25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20"/>
    </row>
    <row r="582" spans="1:11" x14ac:dyDescent="0.25">
      <c r="A582" s="40"/>
      <c r="B582" s="20" t="s">
        <v>70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45010</v>
      </c>
    </row>
    <row r="583" spans="1:11" x14ac:dyDescent="0.25">
      <c r="A583" s="40"/>
      <c r="B583" s="20" t="s">
        <v>70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8">
        <v>45012</v>
      </c>
    </row>
    <row r="584" spans="1:11" x14ac:dyDescent="0.25">
      <c r="A584" s="40">
        <v>43191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48">
        <v>45022</v>
      </c>
    </row>
    <row r="585" spans="1:11" x14ac:dyDescent="0.25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48">
        <v>45061</v>
      </c>
    </row>
    <row r="586" spans="1:11" x14ac:dyDescent="0.25">
      <c r="A586" s="40"/>
      <c r="B586" s="20" t="s">
        <v>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8">
        <v>45062</v>
      </c>
    </row>
    <row r="587" spans="1:11" x14ac:dyDescent="0.25">
      <c r="A587" s="40"/>
      <c r="B587" s="20" t="s">
        <v>70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48">
        <v>45063</v>
      </c>
    </row>
    <row r="588" spans="1:11" x14ac:dyDescent="0.25">
      <c r="A588" s="40"/>
      <c r="B588" s="20" t="s">
        <v>197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 t="s">
        <v>429</v>
      </c>
    </row>
    <row r="589" spans="1:11" x14ac:dyDescent="0.25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8">
        <v>45102</v>
      </c>
    </row>
    <row r="591" spans="1:11" x14ac:dyDescent="0.25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48">
        <v>45129</v>
      </c>
    </row>
    <row r="593" spans="1:11" x14ac:dyDescent="0.25">
      <c r="A593" s="40"/>
      <c r="B593" s="20" t="s">
        <v>197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223</v>
      </c>
    </row>
    <row r="594" spans="1:11" x14ac:dyDescent="0.25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152</v>
      </c>
    </row>
    <row r="596" spans="1:11" x14ac:dyDescent="0.25">
      <c r="A596" s="40"/>
      <c r="B596" s="20" t="s">
        <v>70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8">
        <v>45162</v>
      </c>
    </row>
    <row r="597" spans="1:11" x14ac:dyDescent="0.25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437</v>
      </c>
    </row>
    <row r="599" spans="1:11" x14ac:dyDescent="0.25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438</v>
      </c>
    </row>
    <row r="600" spans="1:11" x14ac:dyDescent="0.25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45194</v>
      </c>
    </row>
    <row r="601" spans="1:11" x14ac:dyDescent="0.25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IF(ISBLANK(Table1[[#This Row],[EARNED]]),"",Table1[[#This Row],[EARNED]])</f>
        <v/>
      </c>
      <c r="H601" s="39">
        <v>0.5</v>
      </c>
      <c r="I601" s="9"/>
      <c r="J601" s="11"/>
      <c r="K601" s="48">
        <v>45224</v>
      </c>
    </row>
    <row r="602" spans="1:11" x14ac:dyDescent="0.25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 t="s">
        <v>439</v>
      </c>
    </row>
    <row r="603" spans="1:11" x14ac:dyDescent="0.25">
      <c r="A603" s="40"/>
      <c r="B603" s="20" t="s">
        <v>206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3</v>
      </c>
      <c r="I603" s="9"/>
      <c r="J603" s="11"/>
      <c r="K603" s="20"/>
    </row>
    <row r="604" spans="1:11" x14ac:dyDescent="0.25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48">
        <v>45246</v>
      </c>
    </row>
    <row r="605" spans="1:11" x14ac:dyDescent="0.25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20"/>
    </row>
    <row r="606" spans="1:11" x14ac:dyDescent="0.25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IF(ISBLANK(Table1[[#This Row],[EARNED]]),"",Table1[[#This Row],[EARNED]])</f>
        <v/>
      </c>
      <c r="H608" s="39"/>
      <c r="I608" s="34" t="s">
        <v>32</v>
      </c>
      <c r="J608" s="11"/>
      <c r="K608" s="20"/>
    </row>
    <row r="609" spans="1:11" x14ac:dyDescent="0.25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/>
    </row>
    <row r="610" spans="1:11" x14ac:dyDescent="0.25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44976</v>
      </c>
    </row>
    <row r="612" spans="1:11" x14ac:dyDescent="0.25">
      <c r="A612" s="40"/>
      <c r="B612" s="20" t="s">
        <v>443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8"/>
    </row>
    <row r="613" spans="1:11" x14ac:dyDescent="0.25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441</v>
      </c>
    </row>
    <row r="614" spans="1:11" x14ac:dyDescent="0.25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45021</v>
      </c>
    </row>
    <row r="616" spans="1:11" x14ac:dyDescent="0.25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45049</v>
      </c>
    </row>
    <row r="618" spans="1:11" x14ac:dyDescent="0.25">
      <c r="A618" s="40"/>
      <c r="B618" s="20" t="s">
        <v>64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2</v>
      </c>
      <c r="I618" s="9"/>
      <c r="J618" s="11"/>
      <c r="K618" s="20" t="s">
        <v>266</v>
      </c>
    </row>
    <row r="619" spans="1:11" x14ac:dyDescent="0.25">
      <c r="A619" s="40"/>
      <c r="B619" s="20" t="s">
        <v>70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45053</v>
      </c>
    </row>
    <row r="620" spans="1:11" x14ac:dyDescent="0.25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8">
        <v>45084</v>
      </c>
    </row>
    <row r="622" spans="1:11" x14ac:dyDescent="0.25">
      <c r="A622" s="40"/>
      <c r="B622" s="20" t="s">
        <v>70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>
        <v>1</v>
      </c>
      <c r="I622" s="9"/>
      <c r="J622" s="11"/>
      <c r="K622" s="48">
        <v>45104</v>
      </c>
    </row>
    <row r="623" spans="1:11" x14ac:dyDescent="0.25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448</v>
      </c>
    </row>
    <row r="624" spans="1:11" x14ac:dyDescent="0.25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449</v>
      </c>
    </row>
    <row r="625" spans="1:11" x14ac:dyDescent="0.25">
      <c r="A625" s="40"/>
      <c r="B625" s="20" t="s">
        <v>197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45109</v>
      </c>
    </row>
    <row r="626" spans="1:11" x14ac:dyDescent="0.25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IF(ISBLANK(Table1[[#This Row],[EARNED]]),"",Table1[[#This Row],[EARNED]])</f>
        <v/>
      </c>
      <c r="H626" s="39">
        <v>0.5</v>
      </c>
      <c r="I626" s="9"/>
      <c r="J626" s="11"/>
      <c r="K626" s="48">
        <v>45143</v>
      </c>
    </row>
    <row r="627" spans="1:11" x14ac:dyDescent="0.25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IF(ISBLANK(Table1[[#This Row],[EARNED]]),"",Table1[[#This Row],[EARNED]])</f>
        <v/>
      </c>
      <c r="H627" s="39">
        <v>0.5</v>
      </c>
      <c r="I627" s="9"/>
      <c r="J627" s="11"/>
      <c r="K627" s="20"/>
    </row>
    <row r="628" spans="1:11" x14ac:dyDescent="0.25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45160</v>
      </c>
    </row>
    <row r="630" spans="1:11" x14ac:dyDescent="0.25">
      <c r="A630" s="40"/>
      <c r="B630" s="20" t="s">
        <v>70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45147</v>
      </c>
    </row>
    <row r="631" spans="1:11" x14ac:dyDescent="0.25">
      <c r="A631" s="40"/>
      <c r="B631" s="20" t="s">
        <v>64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48">
        <v>45180</v>
      </c>
    </row>
    <row r="632" spans="1:11" x14ac:dyDescent="0.25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8" t="s">
        <v>413</v>
      </c>
    </row>
    <row r="633" spans="1:11" x14ac:dyDescent="0.25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/>
      <c r="B634" s="20" t="s">
        <v>64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2</v>
      </c>
      <c r="I634" s="9"/>
      <c r="J634" s="11"/>
      <c r="K634" s="48">
        <v>45210</v>
      </c>
    </row>
    <row r="635" spans="1:11" x14ac:dyDescent="0.25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455</v>
      </c>
    </row>
    <row r="636" spans="1:11" x14ac:dyDescent="0.25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IF(ISBLANK(Table1[[#This Row],[EARNED]]),"",Table1[[#This Row],[EARNED]])</f>
        <v>1.25</v>
      </c>
      <c r="H636" s="39"/>
      <c r="I636" s="34" t="s">
        <v>32</v>
      </c>
      <c r="J636" s="11"/>
      <c r="K636" s="20"/>
    </row>
    <row r="637" spans="1:11" x14ac:dyDescent="0.25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2</v>
      </c>
      <c r="I637" s="9"/>
      <c r="J637" s="11"/>
      <c r="K637" s="20"/>
    </row>
    <row r="638" spans="1:11" x14ac:dyDescent="0.25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 t="s">
        <v>456</v>
      </c>
    </row>
    <row r="639" spans="1:11" x14ac:dyDescent="0.25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IF(ISBLANK(Table1[[#This Row],[EARNED]]),"",Table1[[#This Row],[EARNED]])</f>
        <v/>
      </c>
      <c r="H640" s="39"/>
      <c r="I640" s="34" t="s">
        <v>32</v>
      </c>
      <c r="J640" s="11"/>
      <c r="K640" s="20"/>
    </row>
    <row r="641" spans="1:11" x14ac:dyDescent="0.25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458</v>
      </c>
    </row>
    <row r="642" spans="1:11" x14ac:dyDescent="0.25">
      <c r="A642" s="40"/>
      <c r="B642" s="20" t="s">
        <v>70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8">
        <v>44947</v>
      </c>
    </row>
    <row r="643" spans="1:11" x14ac:dyDescent="0.25">
      <c r="A643" s="40"/>
      <c r="B643" s="20" t="s">
        <v>457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459</v>
      </c>
    </row>
    <row r="644" spans="1:11" x14ac:dyDescent="0.25">
      <c r="A644" s="40">
        <v>43862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43891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43922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v>43952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43983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44013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>
        <v>1</v>
      </c>
      <c r="I650" s="9"/>
      <c r="J650" s="11"/>
      <c r="K650" s="48">
        <v>45157</v>
      </c>
    </row>
    <row r="651" spans="1:11" x14ac:dyDescent="0.25">
      <c r="A651" s="40"/>
      <c r="B651" s="20" t="s">
        <v>70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48">
        <v>45162</v>
      </c>
    </row>
    <row r="652" spans="1:11" x14ac:dyDescent="0.25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2</v>
      </c>
      <c r="I652" s="9"/>
      <c r="J652" s="11"/>
      <c r="K652" s="20"/>
    </row>
    <row r="653" spans="1:11" x14ac:dyDescent="0.25">
      <c r="A653" s="40"/>
      <c r="B653" s="20" t="s">
        <v>64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2</v>
      </c>
      <c r="I653" s="9"/>
      <c r="J653" s="11"/>
      <c r="K653" s="20" t="s">
        <v>460</v>
      </c>
    </row>
    <row r="654" spans="1:11" x14ac:dyDescent="0.25">
      <c r="A654" s="40">
        <v>44105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461</v>
      </c>
    </row>
    <row r="655" spans="1:11" x14ac:dyDescent="0.25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45236</v>
      </c>
    </row>
    <row r="656" spans="1:11" x14ac:dyDescent="0.25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48">
        <v>45236</v>
      </c>
    </row>
    <row r="657" spans="1:11" x14ac:dyDescent="0.25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48">
        <v>45261</v>
      </c>
    </row>
    <row r="658" spans="1:11" x14ac:dyDescent="0.25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 t="s">
        <v>177</v>
      </c>
    </row>
    <row r="659" spans="1:11" x14ac:dyDescent="0.25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8">
        <v>45278</v>
      </c>
    </row>
    <row r="660" spans="1:11" x14ac:dyDescent="0.25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IF(ISBLANK(Table1[[#This Row],[EARNED]]),"",Table1[[#This Row],[EARNED]])</f>
        <v/>
      </c>
      <c r="H660" s="39"/>
      <c r="I660" s="34" t="s">
        <v>32</v>
      </c>
      <c r="J660" s="11"/>
      <c r="K660" s="48">
        <v>45281</v>
      </c>
    </row>
    <row r="661" spans="1:11" x14ac:dyDescent="0.25">
      <c r="A661" s="40">
        <v>44197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1</v>
      </c>
      <c r="I662" s="9"/>
      <c r="J662" s="11"/>
      <c r="K662" s="48">
        <v>44961</v>
      </c>
    </row>
    <row r="663" spans="1:11" x14ac:dyDescent="0.25">
      <c r="A663" s="40"/>
      <c r="B663" s="20" t="s">
        <v>70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44966</v>
      </c>
    </row>
    <row r="664" spans="1:11" x14ac:dyDescent="0.25">
      <c r="A664" s="40"/>
      <c r="B664" s="20" t="s">
        <v>273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8" t="s">
        <v>463</v>
      </c>
    </row>
    <row r="665" spans="1:11" x14ac:dyDescent="0.25">
      <c r="A665" s="40"/>
      <c r="B665" s="20" t="s">
        <v>64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48"/>
    </row>
    <row r="666" spans="1:11" x14ac:dyDescent="0.25">
      <c r="A666" s="40">
        <v>44256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44287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44317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464</v>
      </c>
    </row>
    <row r="670" spans="1:11" x14ac:dyDescent="0.25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/>
    </row>
    <row r="671" spans="1:11" x14ac:dyDescent="0.25">
      <c r="A671" s="40"/>
      <c r="B671" s="20" t="s">
        <v>206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3</v>
      </c>
      <c r="I671" s="9"/>
      <c r="J671" s="11"/>
      <c r="K671" s="48">
        <v>45130</v>
      </c>
    </row>
    <row r="672" spans="1:11" x14ac:dyDescent="0.25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1</v>
      </c>
      <c r="I672" s="9"/>
      <c r="J672" s="11"/>
      <c r="K672" s="20" t="s">
        <v>425</v>
      </c>
    </row>
    <row r="673" spans="1:11" x14ac:dyDescent="0.25">
      <c r="A673" s="40">
        <v>44440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IF(ISBLANK(Table1[[#This Row],[EARNED]]),"",Table1[[#This Row],[EARNED]])</f>
        <v>1.25</v>
      </c>
      <c r="H674" s="39">
        <v>1</v>
      </c>
      <c r="I674" s="34" t="s">
        <v>32</v>
      </c>
      <c r="J674" s="11"/>
      <c r="K674" s="48">
        <v>45154</v>
      </c>
    </row>
    <row r="675" spans="1:11" x14ac:dyDescent="0.25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IF(ISBLANK(Table1[[#This Row],[EARNED]]),"",Table1[[#This Row],[EARNED]])</f>
        <v/>
      </c>
      <c r="H675" s="39"/>
      <c r="I675" s="34"/>
      <c r="J675" s="11"/>
      <c r="K675" s="48">
        <v>45218</v>
      </c>
    </row>
    <row r="676" spans="1:11" x14ac:dyDescent="0.25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48">
        <v>45232</v>
      </c>
    </row>
    <row r="677" spans="1:11" x14ac:dyDescent="0.25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 t="s">
        <v>465</v>
      </c>
    </row>
    <row r="678" spans="1:11" x14ac:dyDescent="0.25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48">
        <v>45259</v>
      </c>
    </row>
    <row r="679" spans="1:11" x14ac:dyDescent="0.25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IF(ISBLANK(Table1[[#This Row],[EARNED]]),"",Table1[[#This Row],[EARNED]])</f>
        <v/>
      </c>
      <c r="H679" s="39"/>
      <c r="I679" s="34" t="s">
        <v>32</v>
      </c>
      <c r="J679" s="11"/>
      <c r="K679" s="20"/>
    </row>
    <row r="680" spans="1:11" x14ac:dyDescent="0.25">
      <c r="A680" s="40">
        <v>44562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>
        <v>1</v>
      </c>
      <c r="I681" s="9"/>
      <c r="J681" s="11"/>
      <c r="K681" s="48">
        <v>44959</v>
      </c>
    </row>
    <row r="682" spans="1:11" x14ac:dyDescent="0.25">
      <c r="A682" s="40"/>
      <c r="B682" s="20" t="s">
        <v>197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 t="s">
        <v>466</v>
      </c>
    </row>
    <row r="683" spans="1:11" x14ac:dyDescent="0.25">
      <c r="A683" s="40"/>
      <c r="B683" s="20" t="s">
        <v>64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2</v>
      </c>
      <c r="I683" s="9"/>
      <c r="J683" s="11"/>
      <c r="K683" s="20"/>
    </row>
    <row r="684" spans="1:11" x14ac:dyDescent="0.25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>
        <v>1</v>
      </c>
      <c r="I684" s="9"/>
      <c r="J684" s="11"/>
      <c r="K684" s="48">
        <v>44986</v>
      </c>
    </row>
    <row r="685" spans="1:11" x14ac:dyDescent="0.25">
      <c r="A685" s="40"/>
      <c r="B685" s="20" t="s">
        <v>197</v>
      </c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 t="s">
        <v>467</v>
      </c>
    </row>
    <row r="686" spans="1:11" x14ac:dyDescent="0.25">
      <c r="A686" s="40"/>
      <c r="B686" s="20" t="s">
        <v>70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48">
        <v>44994</v>
      </c>
    </row>
    <row r="687" spans="1:11" x14ac:dyDescent="0.25">
      <c r="A687" s="40"/>
      <c r="B687" s="20" t="s">
        <v>494</v>
      </c>
      <c r="C687" s="13"/>
      <c r="D687" s="39">
        <v>0.22700000000000001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48"/>
    </row>
    <row r="688" spans="1:11" x14ac:dyDescent="0.25">
      <c r="A688" s="40">
        <v>44652</v>
      </c>
      <c r="B688" s="20" t="s">
        <v>51</v>
      </c>
      <c r="C688" s="13">
        <v>1.25</v>
      </c>
      <c r="D688" s="39">
        <v>1</v>
      </c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48">
        <v>45038</v>
      </c>
    </row>
    <row r="689" spans="1:11" x14ac:dyDescent="0.25">
      <c r="A689" s="40"/>
      <c r="B689" s="20" t="s">
        <v>493</v>
      </c>
      <c r="C689" s="13"/>
      <c r="D689" s="39">
        <v>0.44400000000000001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8"/>
    </row>
    <row r="690" spans="1:11" x14ac:dyDescent="0.25">
      <c r="A690" s="40">
        <v>44682</v>
      </c>
      <c r="B690" s="20" t="s">
        <v>206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3</v>
      </c>
      <c r="I690" s="9"/>
      <c r="J690" s="11"/>
      <c r="K690" s="20" t="s">
        <v>469</v>
      </c>
    </row>
    <row r="691" spans="1:11" x14ac:dyDescent="0.25">
      <c r="A691" s="40"/>
      <c r="B691" s="20" t="s">
        <v>70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1</v>
      </c>
      <c r="I691" s="9"/>
      <c r="J691" s="11"/>
      <c r="K691" s="48">
        <v>45091</v>
      </c>
    </row>
    <row r="692" spans="1:11" x14ac:dyDescent="0.25">
      <c r="A692" s="40"/>
      <c r="B692" s="20" t="s">
        <v>96</v>
      </c>
      <c r="C692" s="13"/>
      <c r="D692" s="39">
        <v>0.29399999999999998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48"/>
    </row>
    <row r="693" spans="1:11" x14ac:dyDescent="0.25">
      <c r="A693" s="40">
        <v>44713</v>
      </c>
      <c r="B693" s="20" t="s">
        <v>206</v>
      </c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>
        <v>3</v>
      </c>
      <c r="I693" s="9"/>
      <c r="J693" s="11"/>
      <c r="K693" s="20" t="s">
        <v>470</v>
      </c>
    </row>
    <row r="694" spans="1:11" x14ac:dyDescent="0.25">
      <c r="A694" s="40"/>
      <c r="B694" s="20" t="s">
        <v>70</v>
      </c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>
        <v>1</v>
      </c>
      <c r="I694" s="9"/>
      <c r="J694" s="11"/>
      <c r="K694" s="48">
        <v>45094</v>
      </c>
    </row>
    <row r="695" spans="1:11" x14ac:dyDescent="0.25">
      <c r="A695" s="40"/>
      <c r="B695" s="20" t="s">
        <v>70</v>
      </c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>
        <v>1</v>
      </c>
      <c r="I695" s="9"/>
      <c r="J695" s="11"/>
      <c r="K695" s="48">
        <v>45115</v>
      </c>
    </row>
    <row r="696" spans="1:11" x14ac:dyDescent="0.25">
      <c r="A696" s="40"/>
      <c r="B696" s="20" t="s">
        <v>427</v>
      </c>
      <c r="C696" s="13"/>
      <c r="D696" s="39">
        <v>0.66900000000000004</v>
      </c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48"/>
    </row>
    <row r="697" spans="1:11" x14ac:dyDescent="0.25">
      <c r="A697" s="40">
        <v>44743</v>
      </c>
      <c r="B697" s="20" t="s">
        <v>490</v>
      </c>
      <c r="C697" s="13">
        <v>1.25</v>
      </c>
      <c r="D697" s="39">
        <v>2</v>
      </c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 t="s">
        <v>491</v>
      </c>
    </row>
    <row r="698" spans="1:11" x14ac:dyDescent="0.25">
      <c r="A698" s="40"/>
      <c r="B698" s="20" t="s">
        <v>492</v>
      </c>
      <c r="C698" s="13"/>
      <c r="D698" s="39">
        <v>0.754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44774</v>
      </c>
      <c r="B699" s="20" t="s">
        <v>489</v>
      </c>
      <c r="C699" s="13">
        <v>1.25</v>
      </c>
      <c r="D699" s="39">
        <v>1</v>
      </c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49">
        <v>44789</v>
      </c>
    </row>
    <row r="700" spans="1:11" x14ac:dyDescent="0.25">
      <c r="A700" s="40"/>
      <c r="B700" s="20" t="s">
        <v>74</v>
      </c>
      <c r="C700" s="13"/>
      <c r="D700" s="39">
        <v>8.500000000000002E-2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49"/>
    </row>
    <row r="701" spans="1:11" x14ac:dyDescent="0.25">
      <c r="A701" s="40">
        <v>44805</v>
      </c>
      <c r="B701" s="20" t="s">
        <v>206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3</v>
      </c>
      <c r="I701" s="9"/>
      <c r="J701" s="11"/>
      <c r="K701" s="20" t="s">
        <v>474</v>
      </c>
    </row>
    <row r="702" spans="1:11" x14ac:dyDescent="0.25">
      <c r="A702" s="40"/>
      <c r="B702" s="20" t="s">
        <v>488</v>
      </c>
      <c r="C702" s="13"/>
      <c r="D702" s="39">
        <v>0.13500000000000001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44835</v>
      </c>
      <c r="B703" s="20" t="s">
        <v>64</v>
      </c>
      <c r="C703" s="13">
        <v>1.0420000000000003</v>
      </c>
      <c r="D703" s="39"/>
      <c r="E703" s="9"/>
      <c r="F703" s="20"/>
      <c r="G703" s="13">
        <f>IF(ISBLANK(Table1[[#This Row],[EARNED]]),"",Table1[[#This Row],[EARNED]])</f>
        <v>1.0420000000000003</v>
      </c>
      <c r="H703" s="39">
        <v>2</v>
      </c>
      <c r="I703" s="9"/>
      <c r="J703" s="11"/>
      <c r="K703" s="20" t="s">
        <v>473</v>
      </c>
    </row>
    <row r="704" spans="1:11" x14ac:dyDescent="0.25">
      <c r="A704" s="40"/>
      <c r="B704" s="20" t="s">
        <v>480</v>
      </c>
      <c r="C704" s="13"/>
      <c r="D704" s="39"/>
      <c r="E704" s="9"/>
      <c r="F704" s="20">
        <v>5</v>
      </c>
      <c r="G704" s="13" t="str">
        <f>IF(ISBLANK(Table1[[#This Row],[EARNED]]),"",Table1[[#This Row],[EARNED]])</f>
        <v/>
      </c>
      <c r="H704" s="39"/>
      <c r="I704" s="9"/>
      <c r="J704" s="11"/>
      <c r="K704" s="20" t="s">
        <v>481</v>
      </c>
    </row>
    <row r="705" spans="1:11" x14ac:dyDescent="0.25">
      <c r="A705" s="40"/>
      <c r="B705" s="20" t="s">
        <v>487</v>
      </c>
      <c r="C705" s="13"/>
      <c r="D705" s="39">
        <v>8.1000000000000016E-2</v>
      </c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44866</v>
      </c>
      <c r="B706" s="20" t="s">
        <v>70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1</v>
      </c>
      <c r="I706" s="9"/>
      <c r="J706" s="11"/>
      <c r="K706" s="49">
        <v>44886</v>
      </c>
    </row>
    <row r="707" spans="1:11" x14ac:dyDescent="0.25">
      <c r="A707" s="40"/>
      <c r="B707" s="20" t="s">
        <v>64</v>
      </c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>
        <v>2</v>
      </c>
      <c r="I707" s="9"/>
      <c r="J707" s="11"/>
      <c r="K707" s="49" t="s">
        <v>485</v>
      </c>
    </row>
    <row r="708" spans="1:11" x14ac:dyDescent="0.25">
      <c r="A708" s="40"/>
      <c r="B708" s="20" t="s">
        <v>486</v>
      </c>
      <c r="C708" s="13"/>
      <c r="D708" s="39">
        <v>9.4E-2</v>
      </c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49"/>
    </row>
    <row r="709" spans="1:11" x14ac:dyDescent="0.25">
      <c r="A709" s="40">
        <v>44896</v>
      </c>
      <c r="B709" s="20" t="s">
        <v>197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49">
        <v>44914</v>
      </c>
    </row>
    <row r="710" spans="1:11" x14ac:dyDescent="0.25">
      <c r="A710" s="40"/>
      <c r="B710" s="20" t="s">
        <v>64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>
        <v>2</v>
      </c>
      <c r="I710" s="9"/>
      <c r="J710" s="11"/>
      <c r="K710" s="49" t="s">
        <v>477</v>
      </c>
    </row>
    <row r="711" spans="1:11" x14ac:dyDescent="0.25">
      <c r="A711" s="40"/>
      <c r="B711" s="20" t="s">
        <v>484</v>
      </c>
      <c r="C711" s="13"/>
      <c r="D711" s="39">
        <v>0.59799999999999998</v>
      </c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49"/>
    </row>
    <row r="712" spans="1:11" x14ac:dyDescent="0.25">
      <c r="A712" s="47" t="s">
        <v>472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44927</v>
      </c>
      <c r="B713" s="20" t="s">
        <v>206</v>
      </c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>
        <v>3</v>
      </c>
      <c r="I713" s="9"/>
      <c r="J713" s="11"/>
      <c r="K713" s="20" t="s">
        <v>476</v>
      </c>
    </row>
    <row r="714" spans="1:11" x14ac:dyDescent="0.25">
      <c r="A714" s="40"/>
      <c r="B714" s="20" t="s">
        <v>70</v>
      </c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>
        <v>1</v>
      </c>
      <c r="I714" s="9"/>
      <c r="J714" s="11"/>
      <c r="K714" s="49">
        <v>44935</v>
      </c>
    </row>
    <row r="715" spans="1:11" x14ac:dyDescent="0.25">
      <c r="A715" s="40">
        <v>44958</v>
      </c>
      <c r="B715" s="20" t="s">
        <v>70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>
        <v>1</v>
      </c>
      <c r="I715" s="9"/>
      <c r="J715" s="11"/>
      <c r="K715" s="49">
        <v>44967</v>
      </c>
    </row>
    <row r="716" spans="1:11" x14ac:dyDescent="0.25">
      <c r="A716" s="40"/>
      <c r="B716" s="20" t="s">
        <v>273</v>
      </c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49" t="s">
        <v>475</v>
      </c>
    </row>
    <row r="717" spans="1:11" x14ac:dyDescent="0.25">
      <c r="A717" s="40"/>
      <c r="B717" s="20" t="s">
        <v>70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>
        <v>1</v>
      </c>
      <c r="I717" s="9"/>
      <c r="J717" s="11"/>
      <c r="K717" s="49">
        <v>44973</v>
      </c>
    </row>
    <row r="718" spans="1:11" x14ac:dyDescent="0.25">
      <c r="A718" s="40">
        <v>44986</v>
      </c>
      <c r="B718" s="20" t="s">
        <v>64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>
        <v>2</v>
      </c>
      <c r="I718" s="9"/>
      <c r="J718" s="11"/>
      <c r="K718" s="20" t="s">
        <v>478</v>
      </c>
    </row>
    <row r="719" spans="1:11" x14ac:dyDescent="0.25">
      <c r="A719" s="40">
        <v>45017</v>
      </c>
      <c r="B719" s="20" t="s">
        <v>64</v>
      </c>
      <c r="C719" s="13">
        <v>1.25</v>
      </c>
      <c r="D719" s="39"/>
      <c r="E719" s="9"/>
      <c r="F719" s="20"/>
      <c r="G719" s="13">
        <f>IF(ISBLANK(Table1[[#This Row],[EARNED]]),"",Table1[[#This Row],[EARNED]])</f>
        <v>1.25</v>
      </c>
      <c r="H719" s="39">
        <v>2</v>
      </c>
      <c r="I719" s="9"/>
      <c r="J719" s="11"/>
      <c r="K719" s="20" t="s">
        <v>479</v>
      </c>
    </row>
    <row r="720" spans="1:11" x14ac:dyDescent="0.25">
      <c r="A720" s="40">
        <v>45047</v>
      </c>
      <c r="B720" s="20" t="s">
        <v>70</v>
      </c>
      <c r="C720" s="13">
        <v>1.25</v>
      </c>
      <c r="D720" s="39"/>
      <c r="E720" s="9"/>
      <c r="F720" s="20"/>
      <c r="G720" s="13">
        <f>IF(ISBLANK(Table1[[#This Row],[EARNED]]),"",Table1[[#This Row],[EARNED]])</f>
        <v>1.25</v>
      </c>
      <c r="H720" s="39">
        <v>1</v>
      </c>
      <c r="I720" s="9"/>
      <c r="J720" s="11"/>
      <c r="K720" s="49">
        <v>45050</v>
      </c>
    </row>
    <row r="721" spans="1:11" x14ac:dyDescent="0.25">
      <c r="A721" s="40"/>
      <c r="B721" s="20" t="s">
        <v>64</v>
      </c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>
        <v>2</v>
      </c>
      <c r="I721" s="9"/>
      <c r="J721" s="11"/>
      <c r="K721" s="49" t="s">
        <v>482</v>
      </c>
    </row>
    <row r="722" spans="1:11" x14ac:dyDescent="0.25">
      <c r="A722" s="40"/>
      <c r="B722" s="20" t="s">
        <v>197</v>
      </c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49">
        <v>45075</v>
      </c>
    </row>
    <row r="723" spans="1:11" x14ac:dyDescent="0.25">
      <c r="A723" s="40">
        <v>45078</v>
      </c>
      <c r="B723" s="20"/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/>
      <c r="I723" s="9"/>
      <c r="J723" s="11"/>
      <c r="K723" s="20"/>
    </row>
    <row r="724" spans="1:11" x14ac:dyDescent="0.25">
      <c r="A724" s="40">
        <v>45108</v>
      </c>
      <c r="B724" s="20" t="s">
        <v>64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>
        <v>2</v>
      </c>
      <c r="I724" s="9"/>
      <c r="J724" s="11"/>
      <c r="K724" s="20" t="s">
        <v>483</v>
      </c>
    </row>
    <row r="725" spans="1:11" x14ac:dyDescent="0.25">
      <c r="A725" s="40">
        <v>45139</v>
      </c>
      <c r="B725" s="20" t="s">
        <v>64</v>
      </c>
      <c r="C725" s="13">
        <v>1.25</v>
      </c>
      <c r="D725" s="39"/>
      <c r="E725" s="9"/>
      <c r="F725" s="20"/>
      <c r="G725" s="13">
        <f>IF(ISBLANK(Table1[[#This Row],[EARNED]]),"",Table1[[#This Row],[EARNED]])</f>
        <v>1.25</v>
      </c>
      <c r="H725" s="39">
        <v>2</v>
      </c>
      <c r="I725" s="9"/>
      <c r="J725" s="11"/>
      <c r="K725" s="20" t="s">
        <v>495</v>
      </c>
    </row>
    <row r="726" spans="1:11" x14ac:dyDescent="0.25">
      <c r="A726" s="40">
        <v>45170</v>
      </c>
      <c r="B726" s="20" t="s">
        <v>64</v>
      </c>
      <c r="C726" s="13">
        <v>1.25</v>
      </c>
      <c r="D726" s="39"/>
      <c r="E726" s="9"/>
      <c r="F726" s="20"/>
      <c r="G726" s="13">
        <f>IF(ISBLANK(Table1[[#This Row],[EARNED]]),"",Table1[[#This Row],[EARNED]])</f>
        <v>1.25</v>
      </c>
      <c r="H726" s="39">
        <v>2</v>
      </c>
      <c r="I726" s="9"/>
      <c r="J726" s="11"/>
      <c r="K726" s="20" t="s">
        <v>496</v>
      </c>
    </row>
    <row r="727" spans="1:11" x14ac:dyDescent="0.25">
      <c r="A727" s="40"/>
      <c r="B727" s="20" t="s">
        <v>70</v>
      </c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>
        <v>1</v>
      </c>
      <c r="I727" s="9"/>
      <c r="J727" s="11"/>
      <c r="K727" s="49">
        <v>45170</v>
      </c>
    </row>
    <row r="728" spans="1:11" x14ac:dyDescent="0.25">
      <c r="A728" s="40">
        <v>45200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45231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45261</v>
      </c>
      <c r="B730" s="15"/>
      <c r="C730" s="41"/>
      <c r="D730" s="42"/>
      <c r="E730" s="9"/>
      <c r="F730" s="15"/>
      <c r="G730" s="41" t="str">
        <f>IF(ISBLANK(Table1[[#This Row],[EARNED]]),"",Table1[[#This Row],[EARNED]])</f>
        <v/>
      </c>
      <c r="H730" s="42"/>
      <c r="I730" s="9"/>
      <c r="J730" s="12"/>
      <c r="K730" s="15"/>
    </row>
    <row r="731" spans="1:11" x14ac:dyDescent="0.25">
      <c r="A731" s="40">
        <v>45292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45323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45352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45383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45413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45444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45474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45505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45536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45566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45597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45627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45658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45689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45717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45748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45778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45809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45839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45870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45901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45931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45962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45992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46023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46054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46082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46113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46143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46174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46204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46235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46266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46296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46327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46357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46388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46419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46447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46478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46508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46539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46569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46600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46631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46661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46692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1</v>
      </c>
      <c r="F3">
        <v>49</v>
      </c>
      <c r="G3" s="46">
        <f>SUMIFS(F7:F14,E7:E14,E3)+SUMIFS(D7:D66,C7:C66,F3)+D3</f>
        <v>0.22700000000000001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2023-09-29T00:53:00Z</dcterms:modified>
</cp:coreProperties>
</file>