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4B01C291-C398-4294-836D-0D78EA94F6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7" i="1" l="1"/>
  <c r="G728" i="1"/>
  <c r="G729" i="1"/>
  <c r="G730" i="1"/>
  <c r="G690" i="1" l="1"/>
  <c r="G692" i="1" l="1"/>
  <c r="G699" i="1" l="1"/>
  <c r="G704" i="1" l="1"/>
  <c r="G708" i="1" l="1"/>
  <c r="C26" i="5" l="1"/>
  <c r="G710" i="1"/>
  <c r="G713" i="1" l="1"/>
  <c r="G712" i="1" l="1"/>
  <c r="G716" i="1" l="1"/>
  <c r="G717" i="1"/>
  <c r="G718" i="1"/>
  <c r="G719" i="1"/>
  <c r="G720" i="1"/>
  <c r="G721" i="1"/>
  <c r="G722" i="1"/>
  <c r="G723" i="1"/>
  <c r="G724" i="1"/>
  <c r="G725" i="1"/>
  <c r="G726" i="1"/>
  <c r="G715" i="1"/>
  <c r="G711" i="1"/>
  <c r="G714" i="1"/>
  <c r="G396" i="1" l="1"/>
  <c r="G700" i="1"/>
  <c r="G703" i="1"/>
  <c r="G705" i="1"/>
  <c r="G709" i="1"/>
  <c r="G685" i="1"/>
  <c r="G687" i="1"/>
  <c r="G688" i="1"/>
  <c r="G691" i="1"/>
  <c r="G693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1" i="1" s="1"/>
  <c r="A693" i="1" s="1"/>
  <c r="A700" i="1" s="1"/>
  <c r="A703" i="1" s="1"/>
  <c r="A705" i="1" s="1"/>
  <c r="A709" i="1" s="1"/>
  <c r="K3" i="3"/>
  <c r="L3" i="3" s="1"/>
  <c r="I9" i="1"/>
</calcChain>
</file>

<file path=xl/sharedStrings.xml><?xml version="1.0" encoding="utf-8"?>
<sst xmlns="http://schemas.openxmlformats.org/spreadsheetml/2006/main" count="954" uniqueCount="508">
  <si>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</si>
  <si>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</si>
  <si>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</si>
  <si>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</si>
  <si>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</si>
  <si>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</si>
  <si>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</si>
  <si>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</si>
  <si>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</si>
  <si>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</si>
  <si>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</si>
  <si>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</si>
  <si>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</si>
  <si>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</si>
  <si>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</si>
  <si>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</si>
  <si>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</si>
  <si>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</si>
  <si>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</si>
  <si>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</si>
  <si>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</si>
  <si>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</si>
  <si>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</si>
  <si>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</si>
  <si>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</si>
  <si>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</si>
  <si>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</si>
  <si>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</si>
  <si>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</si>
  <si>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</si>
  <si>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</si>
  <si>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</si>
  <si>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</si>
  <si>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</si>
  <si>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</si>
  <si>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</si>
  <si>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</si>
  <si>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</si>
  <si>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</si>
  <si>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</si>
  <si>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</si>
  <si>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</si>
  <si>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</si>
  <si>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</si>
  <si>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</si>
  <si>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</si>
  <si>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</si>
  <si>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</si>
  <si>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</si>
  <si>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</si>
  <si>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</si>
  <si>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</si>
  <si>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</si>
  <si>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</si>
  <si>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</si>
  <si>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</si>
  <si>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</si>
  <si>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</si>
  <si>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</si>
  <si>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</si>
  <si>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</si>
  <si>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</si>
  <si>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</si>
  <si>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</si>
  <si>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</si>
  <si>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</si>
  <si>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</si>
  <si>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</si>
  <si>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</si>
  <si>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</si>
  <si>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</si>
  <si>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</si>
  <si>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</si>
  <si>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</si>
  <si>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</si>
  <si>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</si>
  <si>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</si>
  <si>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</si>
  <si>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</si>
  <si>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</si>
  <si>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</si>
  <si>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</si>
  <si>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</si>
  <si>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</si>
  <si>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</si>
  <si>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</si>
  <si>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</si>
  <si>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</si>
  <si>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</si>
  <si>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</si>
  <si>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</si>
  <si>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</si>
  <si>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</si>
  <si>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</si>
  <si>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</si>
  <si>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</si>
  <si>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</si>
  <si>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</si>
  <si>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</si>
  <si>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</si>
  <si>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</si>
  <si>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</si>
  <si>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</si>
  <si>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</si>
  <si>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</si>
  <si>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</si>
  <si>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</si>
  <si>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</si>
  <si>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</si>
  <si>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</si>
  <si>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</si>
  <si>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</si>
  <si>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</si>
  <si>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</si>
  <si>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</si>
  <si>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</si>
  <si>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</si>
  <si>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</si>
  <si>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</si>
  <si>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</si>
  <si>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</si>
  <si>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</si>
  <si>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</si>
  <si>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</si>
  <si>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</si>
  <si>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</si>
  <si>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</si>
  <si>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</si>
  <si>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</si>
  <si>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</si>
  <si>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</si>
  <si>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</si>
  <si>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</si>
  <si>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</si>
  <si>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</si>
  <si>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</si>
  <si>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</si>
  <si>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</si>
  <si>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</si>
  <si>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</si>
  <si>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</si>
  <si>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</si>
  <si>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</si>
  <si>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</si>
  <si>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</si>
  <si>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</si>
  <si>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</si>
  <si>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</si>
  <si>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</si>
  <si>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</si>
  <si>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</si>
  <si>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</si>
  <si>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</si>
  <si>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</si>
  <si>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</si>
  <si>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</si>
  <si>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</si>
  <si>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</si>
  <si>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</si>
  <si>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</si>
  <si>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</si>
  <si>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</si>
  <si>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</si>
  <si>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</si>
  <si>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</si>
  <si>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</si>
  <si>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</si>
  <si>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</si>
  <si>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</si>
  <si>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</si>
  <si>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</si>
  <si>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</si>
  <si>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</si>
  <si>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</si>
  <si>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</si>
  <si>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</si>
  <si>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</si>
  <si>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</si>
  <si>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</si>
  <si>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</si>
  <si>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</si>
  <si>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</si>
  <si>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</si>
  <si>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</si>
  <si>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</si>
  <si>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</si>
  <si>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</si>
  <si>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</si>
  <si>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</si>
  <si>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</si>
  <si>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</si>
  <si>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</si>
  <si>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</si>
  <si>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</si>
  <si>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</si>
  <si>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</si>
  <si>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</si>
  <si>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</si>
  <si>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</si>
  <si>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</si>
  <si>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</si>
  <si>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</si>
  <si>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</si>
  <si>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</si>
  <si>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</si>
  <si>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</si>
  <si>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</si>
  <si>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</si>
  <si>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</si>
  <si>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</si>
  <si>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</si>
  <si>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</si>
  <si>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</si>
  <si>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</si>
  <si>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</si>
  <si>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</si>
  <si>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</si>
  <si>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</si>
  <si>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</si>
  <si>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</si>
  <si>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</si>
  <si>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</si>
  <si>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</si>
  <si>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</si>
  <si>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</si>
  <si>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</si>
  <si>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</si>
  <si>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</si>
  <si>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</si>
  <si>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</si>
  <si>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</si>
  <si>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</si>
  <si>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</si>
  <si>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</si>
  <si>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</si>
  <si>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</si>
  <si>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</si>
  <si>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</si>
  <si>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</si>
  <si>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</si>
  <si>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</si>
  <si>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</si>
  <si>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</si>
  <si>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</si>
  <si>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</si>
  <si>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</si>
  <si>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</si>
  <si>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</si>
  <si>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</si>
  <si>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</si>
  <si>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</si>
  <si>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</si>
  <si>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</si>
  <si>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</si>
  <si>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</si>
  <si>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</si>
  <si>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</si>
  <si>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</si>
  <si>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</si>
  <si>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</si>
  <si>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</si>
  <si>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</si>
  <si>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</si>
  <si>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</si>
  <si>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</si>
  <si>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</si>
  <si>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</si>
  <si>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</si>
  <si>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</si>
  <si>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</si>
  <si>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</si>
  <si>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</si>
  <si>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</si>
  <si>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</si>
  <si>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</si>
  <si>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</si>
  <si>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</si>
  <si>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</si>
  <si>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</si>
  <si>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</si>
  <si>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</si>
  <si>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</si>
  <si>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</si>
  <si>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</si>
  <si>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</si>
  <si>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</si>
  <si>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</si>
  <si>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</si>
  <si>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</si>
  <si>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</si>
  <si>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</si>
  <si>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</si>
  <si>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</si>
  <si>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</si>
  <si>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</si>
  <si>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</si>
  <si>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</si>
  <si>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</si>
  <si>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</si>
  <si>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</si>
  <si>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</si>
  <si>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</si>
  <si>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</si>
  <si>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</si>
  <si>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</si>
  <si>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</si>
  <si>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</si>
  <si>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</si>
  <si>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</si>
  <si>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</si>
  <si>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</si>
  <si>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</si>
  <si>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</si>
  <si>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</si>
  <si>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</si>
  <si>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</si>
  <si>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</si>
  <si>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</si>
  <si>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</si>
  <si>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</si>
  <si>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</si>
  <si>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</si>
  <si>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</si>
  <si>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</si>
  <si>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</si>
  <si>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</si>
  <si>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</si>
  <si>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</si>
  <si>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</si>
  <si>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</si>
  <si>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</si>
  <si>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</si>
  <si>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</si>
  <si>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</si>
  <si>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</si>
  <si>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</si>
  <si>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</si>
  <si>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</si>
  <si>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</si>
  <si>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</si>
  <si>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</si>
  <si>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</si>
  <si>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</si>
  <si>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</si>
  <si>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</si>
  <si>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</si>
  <si>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</si>
  <si>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</si>
  <si>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</si>
  <si>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</si>
  <si>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</si>
  <si>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</si>
  <si>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</si>
  <si>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</si>
  <si>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</si>
  <si>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</si>
  <si>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</si>
  <si>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</si>
  <si>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</si>
  <si>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</si>
  <si>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</si>
  <si>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</si>
  <si>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</si>
  <si>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</si>
  <si>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</si>
  <si>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</si>
  <si>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</si>
  <si>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</si>
  <si>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</si>
  <si>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</si>
  <si>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</si>
  <si>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</si>
  <si>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</si>
  <si>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</si>
  <si>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</si>
  <si>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</si>
  <si>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</si>
  <si>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</si>
  <si>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</si>
  <si>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</si>
  <si>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</si>
  <si>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</si>
  <si>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</si>
  <si>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</si>
  <si>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</si>
  <si>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</si>
  <si>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</si>
  <si>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</si>
  <si>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</si>
  <si>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</si>
  <si>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</si>
  <si>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</si>
  <si>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</si>
  <si>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</si>
  <si>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</si>
  <si>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</si>
  <si>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</si>
  <si>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</si>
  <si>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</si>
  <si>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</si>
  <si>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</si>
  <si>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</si>
  <si>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</si>
  <si>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</si>
  <si>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</si>
  <si>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</si>
  <si>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</si>
  <si>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</si>
  <si>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</si>
  <si>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</si>
  <si>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</si>
  <si>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</si>
  <si>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</si>
  <si>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</si>
  <si>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</si>
  <si>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</si>
  <si>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</si>
  <si>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</si>
  <si>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</si>
  <si>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</si>
  <si>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</si>
  <si>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</si>
  <si>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</si>
  <si>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</si>
  <si>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</si>
  <si>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</si>
  <si>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</si>
  <si>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</si>
  <si>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</si>
  <si>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</si>
  <si>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</si>
  <si>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</si>
  <si>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</si>
  <si>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</si>
  <si>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</si>
  <si>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</si>
  <si>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</si>
  <si>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</si>
  <si>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</si>
  <si>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</si>
  <si>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</si>
  <si>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</si>
  <si>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</si>
  <si>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</si>
  <si>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</si>
  <si>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</si>
  <si>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</si>
  <si>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</si>
  <si>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</si>
  <si>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</si>
  <si>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</si>
  <si>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</si>
  <si>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</si>
  <si>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</si>
  <si>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</si>
  <si>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</si>
  <si>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</si>
  <si>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</si>
  <si>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</si>
  <si>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</si>
  <si>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</si>
  <si>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</si>
  <si>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</si>
  <si>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</si>
  <si>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</si>
  <si>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</si>
  <si>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</si>
  <si>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</si>
  <si>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</si>
  <si>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</si>
  <si>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</si>
  <si>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</si>
  <si>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</si>
  <si>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</si>
  <si>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</si>
  <si>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</si>
  <si>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</si>
  <si>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</si>
  <si>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</si>
  <si>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</si>
  <si>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</si>
  <si>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</si>
  <si>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</si>
  <si>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</si>
  <si>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</si>
  <si>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</si>
  <si>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</si>
  <si>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</si>
  <si>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</si>
  <si>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</si>
  <si>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</si>
  <si>
    <t>4/12-14/2023-SL</t>
  </si>
  <si>
    <t>5/22,29/2023</t>
  </si>
  <si>
    <t>QL(6-0-0)</t>
  </si>
  <si>
    <t>7/19-21/2023</t>
  </si>
  <si>
    <t>12/7,13/2022</t>
  </si>
  <si>
    <t>UT(0-1-38)</t>
  </si>
  <si>
    <t>UT(0-2-48)</t>
  </si>
  <si>
    <t>12/7,13/2022-A</t>
  </si>
  <si>
    <t>A(2-0-0)</t>
  </si>
  <si>
    <t>8/23,25/2022</t>
  </si>
  <si>
    <t>UT(0-0-40)</t>
  </si>
  <si>
    <t>UT(0-4-43)</t>
  </si>
  <si>
    <t>5/6,26/2022</t>
  </si>
  <si>
    <t>UT(0-3-41)</t>
  </si>
  <si>
    <t>UT(0-2-40)</t>
  </si>
  <si>
    <t>`</t>
  </si>
  <si>
    <t>9/13,14/2023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</si>
</sst>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0" totalsRowShown="0" headerRowDxfId="24" headerRowBorderDxfId="23" tableBorderDxfId="22" totalsRowBorderDxfId="21">
  <autoFilter ref="A8:K730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30"/>
  <sheetViews>
    <sheetView tabSelected="1" zoomScale="120" zoomScaleNormal="120" workbookViewId="0">
      <pane ySplit="4428" topLeftCell="A707" activePane="bottomLeft"/>
      <selection activeCell="D6" sqref="D6"/>
      <selection pane="bottomLeft" activeCell="E714" sqref="E7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3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1.5479999999998348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3.0289999999999999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3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3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3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3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3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3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3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3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3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3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3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3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3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3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3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3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3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3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3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3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3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3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3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3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3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3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3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3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3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3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3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3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3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3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3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3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3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3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3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3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3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3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3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3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3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3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3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3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3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3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3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3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3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3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3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3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3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3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3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3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3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3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3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3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3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3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3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3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3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3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3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3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3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3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3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3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3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3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3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3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3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3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3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3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3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3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3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3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3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3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3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3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3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3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3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3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3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3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3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3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3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3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3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3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3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3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3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3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3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3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3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3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3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3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3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3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3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3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3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3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3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3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3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3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3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3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3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3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3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3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3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3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3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3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3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3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3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3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3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3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3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3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3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3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3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3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3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3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3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3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3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3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3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3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3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3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3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3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3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3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3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3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3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3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3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3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3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3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3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3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3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3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3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3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3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3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3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3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3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3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3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3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3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3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3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3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3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3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3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3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3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3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3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3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3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3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3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3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3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3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3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3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3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3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3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3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3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3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3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3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3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3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3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3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3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3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3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3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3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3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3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3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3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3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3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3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3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3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3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3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3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3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3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3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3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3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3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3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3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3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3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3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3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3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3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3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3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3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3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3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3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3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3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3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3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3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3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3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3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3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3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3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3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3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3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3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3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3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3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3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3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3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3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3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3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3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3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3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3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3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3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3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3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3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3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3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3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3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3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3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3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3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3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3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3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3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3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3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3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3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3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3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3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3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3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3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3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3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3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3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3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3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3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3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3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3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3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3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3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3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3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3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3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3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3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3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3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3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3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3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3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3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3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3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3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3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3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3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3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3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3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3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3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3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3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3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3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3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3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3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3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3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3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3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3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3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3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3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3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39">
        <v>1</v>
      </c>
      <c r="K502" s="49">
        <v>44981</v>
      </c>
    </row>
    <row r="503" spans="1:11" x14ac:dyDescent="0.3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39"/>
      <c r="K503" s="20" t="s">
        <v>365</v>
      </c>
    </row>
    <row r="504" spans="1:11" x14ac:dyDescent="0.3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39"/>
      <c r="K504" s="20"/>
    </row>
    <row r="505" spans="1:11" x14ac:dyDescent="0.3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39">
        <v>1</v>
      </c>
      <c r="K505" s="49">
        <v>45003</v>
      </c>
    </row>
    <row r="506" spans="1:11" x14ac:dyDescent="0.3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39"/>
      <c r="K506" s="20"/>
    </row>
    <row r="507" spans="1:11" x14ac:dyDescent="0.3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39"/>
      <c r="K507" s="20"/>
    </row>
    <row r="508" spans="1:11" x14ac:dyDescent="0.3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39">
        <v>1</v>
      </c>
      <c r="K508" s="49">
        <v>45061</v>
      </c>
    </row>
    <row r="509" spans="1:11" x14ac:dyDescent="0.3">
      <c r="A509" s="40"/>
      <c r="B509" s="20" t="s">
        <v>49</v>
      </c>
      <c r="C509" s="13"/>
      <c r="D509" s="39"/>
      <c r="E509" s="9"/>
      <c r="F509" s="20"/>
      <c r="G509" s="13"/>
      <c r="H509" s="39"/>
      <c r="I509" s="9"/>
      <c r="J509" s="39">
        <v>1</v>
      </c>
      <c r="K509" s="49">
        <v>45048</v>
      </c>
    </row>
    <row r="510" spans="1:11" x14ac:dyDescent="0.3">
      <c r="A510" s="40"/>
      <c r="B510" s="20" t="s">
        <v>72</v>
      </c>
      <c r="C510" s="13"/>
      <c r="D510" s="39"/>
      <c r="E510" s="9"/>
      <c r="F510" s="20"/>
      <c r="G510" s="13"/>
      <c r="H510" s="39"/>
      <c r="I510" s="9"/>
      <c r="J510" s="39">
        <v>2</v>
      </c>
      <c r="K510" s="49" t="s">
        <v>261</v>
      </c>
    </row>
    <row r="511" spans="1:11" x14ac:dyDescent="0.3">
      <c r="A511" s="40"/>
      <c r="B511" s="20" t="s">
        <v>49</v>
      </c>
      <c r="C511" s="13"/>
      <c r="D511" s="39"/>
      <c r="E511" s="9"/>
      <c r="F511" s="20"/>
      <c r="G511" s="13"/>
      <c r="H511" s="39"/>
      <c r="I511" s="9"/>
      <c r="J511" s="39">
        <v>1</v>
      </c>
      <c r="K511" s="49">
        <v>45072</v>
      </c>
    </row>
    <row r="512" spans="1:11" x14ac:dyDescent="0.3">
      <c r="A512" s="40"/>
      <c r="B512" s="20" t="s">
        <v>49</v>
      </c>
      <c r="C512" s="13"/>
      <c r="D512" s="39"/>
      <c r="E512" s="9"/>
      <c r="F512" s="20"/>
      <c r="G512" s="13"/>
      <c r="H512" s="39"/>
      <c r="I512" s="9"/>
      <c r="J512" s="39">
        <v>1</v>
      </c>
      <c r="K512" s="49">
        <v>45076</v>
      </c>
    </row>
    <row r="513" spans="1:11" x14ac:dyDescent="0.3">
      <c r="A513" s="40"/>
      <c r="B513" s="20" t="s">
        <v>49</v>
      </c>
      <c r="C513" s="13"/>
      <c r="D513" s="39"/>
      <c r="E513" s="9"/>
      <c r="F513" s="20"/>
      <c r="G513" s="13"/>
      <c r="H513" s="39"/>
      <c r="I513" s="9"/>
      <c r="J513" s="39">
        <v>1</v>
      </c>
      <c r="K513" s="49">
        <v>45079</v>
      </c>
    </row>
    <row r="514" spans="1:11" x14ac:dyDescent="0.3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3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3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3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3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3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3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3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3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3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3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3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3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3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3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3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3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3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3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3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3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3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3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3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3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3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3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3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3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3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3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3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3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3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3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3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3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3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3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3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3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3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3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3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3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3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3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3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3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3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3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3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3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3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3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3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3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3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3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3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3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3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3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3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3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3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3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3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3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3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3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3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3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3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3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3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3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3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3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3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3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3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3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3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6" x14ac:dyDescent="0.3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3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3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3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3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3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3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3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3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3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3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3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3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3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3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3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3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3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3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3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3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3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3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3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3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3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3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3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3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3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3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3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3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3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3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3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3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3">
      <c r="A688" s="40">
        <f t="shared" ref="A688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3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3">
      <c r="A690" s="40"/>
      <c r="B690" s="58" t="s">
        <v>505</v>
      </c>
      <c r="C690" s="13"/>
      <c r="D690" s="39">
        <v>0.33300000000000002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49"/>
    </row>
    <row r="691" spans="1:11" x14ac:dyDescent="0.3">
      <c r="A691" s="40">
        <f>EDATE(A688,1)</f>
        <v>44682</v>
      </c>
      <c r="B691" s="20" t="s">
        <v>499</v>
      </c>
      <c r="C691" s="13">
        <v>1.25</v>
      </c>
      <c r="D691" s="39">
        <v>2</v>
      </c>
      <c r="E691" s="9"/>
      <c r="F691" s="20"/>
      <c r="G691" s="42">
        <f>IF(ISBLANK(Table1[[#This Row],[EARNED]]),"",Table1[[#This Row],[EARNED]])</f>
        <v>1.25</v>
      </c>
      <c r="H691" s="39"/>
      <c r="I691" s="9"/>
      <c r="J691" s="11"/>
      <c r="K691" s="20" t="s">
        <v>503</v>
      </c>
    </row>
    <row r="692" spans="1:11" x14ac:dyDescent="0.3">
      <c r="A692" s="40"/>
      <c r="B692" s="58" t="s">
        <v>504</v>
      </c>
      <c r="C692" s="13"/>
      <c r="D692" s="39">
        <v>0.46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f>EDATE(A691,1)</f>
        <v>44713</v>
      </c>
      <c r="B693" s="20" t="s">
        <v>49</v>
      </c>
      <c r="C693" s="13">
        <v>1.25</v>
      </c>
      <c r="D693" s="39"/>
      <c r="E693" s="9"/>
      <c r="F693" s="20"/>
      <c r="G693" s="42">
        <f>IF(ISBLANK(Table1[[#This Row],[EARNED]]),"",Table1[[#This Row],[EARNED]])</f>
        <v>1.25</v>
      </c>
      <c r="H693" s="39">
        <v>1</v>
      </c>
      <c r="I693" s="9"/>
      <c r="J693" s="11"/>
      <c r="K693" s="49">
        <v>45063</v>
      </c>
    </row>
    <row r="694" spans="1:11" x14ac:dyDescent="0.3">
      <c r="A694" s="40"/>
      <c r="B694" s="20" t="s">
        <v>50</v>
      </c>
      <c r="C694" s="13"/>
      <c r="D694" s="39">
        <v>1</v>
      </c>
      <c r="E694" s="9"/>
      <c r="F694" s="20"/>
      <c r="G694" s="42"/>
      <c r="H694" s="39"/>
      <c r="I694" s="9"/>
      <c r="J694" s="11"/>
      <c r="K694" s="49">
        <v>45070</v>
      </c>
    </row>
    <row r="695" spans="1:11" x14ac:dyDescent="0.3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45066</v>
      </c>
    </row>
    <row r="696" spans="1:11" x14ac:dyDescent="0.3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45083</v>
      </c>
    </row>
    <row r="697" spans="1:11" x14ac:dyDescent="0.3">
      <c r="A697" s="40"/>
      <c r="B697" s="20" t="s">
        <v>49</v>
      </c>
      <c r="C697" s="13"/>
      <c r="D697" s="39"/>
      <c r="E697" s="9"/>
      <c r="F697" s="20"/>
      <c r="G697" s="42"/>
      <c r="H697" s="39">
        <v>1</v>
      </c>
      <c r="I697" s="9"/>
      <c r="J697" s="11"/>
      <c r="K697" s="49">
        <v>45087</v>
      </c>
    </row>
    <row r="698" spans="1:11" x14ac:dyDescent="0.3">
      <c r="A698" s="40"/>
      <c r="B698" s="20" t="s">
        <v>49</v>
      </c>
      <c r="C698" s="13"/>
      <c r="D698" s="39"/>
      <c r="E698" s="9"/>
      <c r="F698" s="20"/>
      <c r="G698" s="42"/>
      <c r="H698" s="39">
        <v>1</v>
      </c>
      <c r="I698" s="9"/>
      <c r="J698" s="11"/>
      <c r="K698" s="49">
        <v>45113</v>
      </c>
    </row>
    <row r="699" spans="1:11" x14ac:dyDescent="0.3">
      <c r="A699" s="40"/>
      <c r="B699" s="58" t="s">
        <v>502</v>
      </c>
      <c r="C699" s="13"/>
      <c r="D699" s="39">
        <v>0.59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49"/>
    </row>
    <row r="700" spans="1:11" ht="15.75" customHeight="1" x14ac:dyDescent="0.3">
      <c r="A700" s="40">
        <f>EDATE(A693,1)</f>
        <v>44743</v>
      </c>
      <c r="B700" s="20" t="s">
        <v>49</v>
      </c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>
        <v>1</v>
      </c>
      <c r="I700" s="9"/>
      <c r="J700" s="11"/>
      <c r="K700" s="49">
        <v>45119</v>
      </c>
    </row>
    <row r="701" spans="1:11" x14ac:dyDescent="0.3">
      <c r="A701" s="40"/>
      <c r="B701" s="58" t="s">
        <v>72</v>
      </c>
      <c r="C701" s="13"/>
      <c r="D701" s="39"/>
      <c r="E701" s="9"/>
      <c r="F701" s="20"/>
      <c r="G701" s="13"/>
      <c r="H701" s="39">
        <v>2</v>
      </c>
      <c r="I701" s="9"/>
      <c r="J701" s="11"/>
      <c r="K701" s="20" t="s">
        <v>468</v>
      </c>
    </row>
    <row r="702" spans="1:11" x14ac:dyDescent="0.3">
      <c r="A702" s="40"/>
      <c r="B702" s="58" t="s">
        <v>49</v>
      </c>
      <c r="C702" s="13"/>
      <c r="D702" s="39"/>
      <c r="E702" s="9"/>
      <c r="F702" s="20"/>
      <c r="G702" s="13"/>
      <c r="H702" s="39">
        <v>1</v>
      </c>
      <c r="I702" s="9"/>
      <c r="J702" s="11"/>
      <c r="K702" s="49">
        <v>45136</v>
      </c>
    </row>
    <row r="703" spans="1:11" x14ac:dyDescent="0.3">
      <c r="A703" s="40">
        <f>EDATE(A700,1)</f>
        <v>44774</v>
      </c>
      <c r="B703" s="20" t="s">
        <v>72</v>
      </c>
      <c r="C703" s="13">
        <v>1.25</v>
      </c>
      <c r="D703" s="39"/>
      <c r="E703" s="9"/>
      <c r="F703" s="20"/>
      <c r="G703" s="42">
        <f>IF(ISBLANK(Table1[[#This Row],[EARNED]]),"",Table1[[#This Row],[EARNED]])</f>
        <v>1.25</v>
      </c>
      <c r="H703" s="39">
        <v>2</v>
      </c>
      <c r="I703" s="9"/>
      <c r="J703" s="11"/>
      <c r="K703" s="20" t="s">
        <v>500</v>
      </c>
    </row>
    <row r="704" spans="1:11" x14ac:dyDescent="0.3">
      <c r="A704" s="40"/>
      <c r="B704" s="58" t="s">
        <v>501</v>
      </c>
      <c r="C704" s="13"/>
      <c r="D704" s="39">
        <v>8.3000000000000018E-2</v>
      </c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f>EDATE(A703,1)</f>
        <v>44805</v>
      </c>
      <c r="B705" s="20" t="s">
        <v>49</v>
      </c>
      <c r="C705" s="13">
        <v>1.25</v>
      </c>
      <c r="D705" s="39"/>
      <c r="E705" s="9"/>
      <c r="F705" s="20"/>
      <c r="G705" s="42">
        <f>IF(ISBLANK(Table1[[#This Row],[EARNED]]),"",Table1[[#This Row],[EARNED]])</f>
        <v>1.25</v>
      </c>
      <c r="H705" s="39">
        <v>1</v>
      </c>
      <c r="I705" s="9"/>
      <c r="J705" s="11"/>
      <c r="K705" s="49">
        <v>45188</v>
      </c>
    </row>
    <row r="706" spans="1:11" x14ac:dyDescent="0.3">
      <c r="A706" s="40"/>
      <c r="B706" s="58" t="s">
        <v>72</v>
      </c>
      <c r="C706" s="13"/>
      <c r="D706" s="39"/>
      <c r="E706" s="9"/>
      <c r="F706" s="20"/>
      <c r="G706" s="13"/>
      <c r="H706" s="39">
        <v>2</v>
      </c>
      <c r="I706" s="9"/>
      <c r="J706" s="11"/>
      <c r="K706" s="20" t="s">
        <v>469</v>
      </c>
    </row>
    <row r="707" spans="1:11" x14ac:dyDescent="0.3">
      <c r="A707" s="40"/>
      <c r="B707" s="58" t="s">
        <v>73</v>
      </c>
      <c r="C707" s="13"/>
      <c r="D707" s="39">
        <v>2</v>
      </c>
      <c r="E707" s="9"/>
      <c r="F707" s="20"/>
      <c r="G707" s="13"/>
      <c r="H707" s="39"/>
      <c r="I707" s="9"/>
      <c r="J707" s="11"/>
      <c r="K707" s="20" t="s">
        <v>470</v>
      </c>
    </row>
    <row r="708" spans="1:11" x14ac:dyDescent="0.3">
      <c r="A708" s="40"/>
      <c r="B708" s="58" t="s">
        <v>118</v>
      </c>
      <c r="C708" s="13"/>
      <c r="D708" s="39">
        <v>0.11900000000000001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f>EDATE(A705,1)</f>
        <v>44835</v>
      </c>
      <c r="B709" s="20" t="s">
        <v>55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>
        <v>4</v>
      </c>
      <c r="I709" s="9"/>
      <c r="J709" s="11"/>
      <c r="K709" s="52" t="s">
        <v>471</v>
      </c>
    </row>
    <row r="710" spans="1:11" x14ac:dyDescent="0.3">
      <c r="A710" s="40"/>
      <c r="B710" s="58" t="s">
        <v>497</v>
      </c>
      <c r="C710" s="13"/>
      <c r="D710" s="39">
        <v>0.35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52"/>
    </row>
    <row r="711" spans="1:11" x14ac:dyDescent="0.3">
      <c r="A711" s="40">
        <v>44866</v>
      </c>
      <c r="B711" s="15" t="s">
        <v>46</v>
      </c>
      <c r="C711" s="13">
        <v>1.25</v>
      </c>
      <c r="D711" s="13"/>
      <c r="E711" s="39"/>
      <c r="F711" s="15"/>
      <c r="G711" s="42">
        <f>IF(ISBLANK(Table1[[#This Row],[EARNED]]),"",Table1[[#This Row],[EARNED]])</f>
        <v>1.25</v>
      </c>
      <c r="H711" s="43"/>
      <c r="I711" s="54"/>
      <c r="J711" s="12"/>
      <c r="K711" s="15" t="s">
        <v>478</v>
      </c>
    </row>
    <row r="712" spans="1:11" x14ac:dyDescent="0.3">
      <c r="A712" s="40"/>
      <c r="B712" s="10" t="s">
        <v>50</v>
      </c>
      <c r="C712" s="13"/>
      <c r="D712" s="62">
        <v>1</v>
      </c>
      <c r="E712" s="39"/>
      <c r="F712" s="15"/>
      <c r="G712" s="42" t="str">
        <f>IF(ISBLANK(Table1[[#This Row],[EARNED]]),"",Table1[[#This Row],[EARNED]])</f>
        <v/>
      </c>
      <c r="H712" s="43"/>
      <c r="I712" s="54"/>
      <c r="J712" s="12"/>
      <c r="K712" s="63">
        <v>44894</v>
      </c>
    </row>
    <row r="713" spans="1:11" x14ac:dyDescent="0.3">
      <c r="A713" s="40"/>
      <c r="B713" s="58" t="s">
        <v>496</v>
      </c>
      <c r="C713" s="13"/>
      <c r="D713" s="62">
        <v>0.20399999999999999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2"/>
    </row>
    <row r="714" spans="1:11" x14ac:dyDescent="0.3">
      <c r="A714" s="40">
        <v>44896</v>
      </c>
      <c r="B714" s="58" t="s">
        <v>243</v>
      </c>
      <c r="C714" s="13">
        <v>1.25</v>
      </c>
      <c r="D714" s="39">
        <v>0.57299999999999995</v>
      </c>
      <c r="E714" s="9"/>
      <c r="F714" s="20"/>
      <c r="G714" s="42">
        <f>IF(ISBLANK(Table1[[#This Row],[EARNED]]),"",Table1[[#This Row],[EARNED]])</f>
        <v>1.25</v>
      </c>
      <c r="H714" s="39"/>
      <c r="I714" s="9"/>
      <c r="J714" s="11"/>
      <c r="K714" s="20" t="s">
        <v>495</v>
      </c>
    </row>
    <row r="715" spans="1:11" x14ac:dyDescent="0.3">
      <c r="A715" s="48" t="s">
        <v>474</v>
      </c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44927</v>
      </c>
      <c r="B716" s="58" t="s">
        <v>46</v>
      </c>
      <c r="C716" s="13">
        <v>1.25</v>
      </c>
      <c r="D716" s="39"/>
      <c r="E716" s="9"/>
      <c r="F716" s="20"/>
      <c r="G716" s="42">
        <f>IF(ISBLANK(Table1[[#This Row],[EARNED]]),"",Table1[[#This Row],[EARNED]])</f>
        <v>1.25</v>
      </c>
      <c r="H716" s="39"/>
      <c r="I716" s="9"/>
      <c r="J716" s="11"/>
      <c r="K716" s="52">
        <v>44942</v>
      </c>
    </row>
    <row r="717" spans="1:11" x14ac:dyDescent="0.3">
      <c r="A717" s="40">
        <v>44958</v>
      </c>
      <c r="B717" s="58"/>
      <c r="C717" s="13">
        <v>1.25</v>
      </c>
      <c r="D717" s="39"/>
      <c r="E717" s="9"/>
      <c r="F717" s="20"/>
      <c r="G717" s="42">
        <f>IF(ISBLANK(Table1[[#This Row],[EARNED]]),"",Table1[[#This Row],[EARNED]])</f>
        <v>1.25</v>
      </c>
      <c r="H717" s="39"/>
      <c r="I717" s="9"/>
      <c r="J717" s="11"/>
      <c r="K717" s="20"/>
    </row>
    <row r="718" spans="1:11" x14ac:dyDescent="0.3">
      <c r="A718" s="40">
        <v>44986</v>
      </c>
      <c r="B718" s="58"/>
      <c r="C718" s="13">
        <v>1.25</v>
      </c>
      <c r="D718" s="39"/>
      <c r="E718" s="9"/>
      <c r="F718" s="20"/>
      <c r="G718" s="42">
        <f>IF(ISBLANK(Table1[[#This Row],[EARNED]]),"",Table1[[#This Row],[EARNED]])</f>
        <v>1.25</v>
      </c>
      <c r="H718" s="39"/>
      <c r="I718" s="9"/>
      <c r="J718" s="11"/>
      <c r="K718" s="20"/>
    </row>
    <row r="719" spans="1:11" x14ac:dyDescent="0.3">
      <c r="A719" s="40">
        <v>45017</v>
      </c>
      <c r="B719" s="58"/>
      <c r="C719" s="13">
        <v>1.25</v>
      </c>
      <c r="D719" s="39"/>
      <c r="E719" s="9"/>
      <c r="F719" s="20"/>
      <c r="G719" s="42">
        <f>IF(ISBLANK(Table1[[#This Row],[EARNED]]),"",Table1[[#This Row],[EARNED]])</f>
        <v>1.25</v>
      </c>
      <c r="H719" s="39"/>
      <c r="I719" s="9"/>
      <c r="J719" s="11"/>
      <c r="K719" s="20"/>
    </row>
    <row r="720" spans="1:11" x14ac:dyDescent="0.3">
      <c r="A720" s="40">
        <v>45047</v>
      </c>
      <c r="B720" s="58" t="s">
        <v>493</v>
      </c>
      <c r="C720" s="13">
        <v>1.25</v>
      </c>
      <c r="D720" s="39"/>
      <c r="E720" s="9"/>
      <c r="F720" s="20"/>
      <c r="G720" s="42">
        <f>IF(ISBLANK(Table1[[#This Row],[EARNED]]),"",Table1[[#This Row],[EARNED]])</f>
        <v>1.25</v>
      </c>
      <c r="H720" s="39"/>
      <c r="I720" s="9"/>
      <c r="J720" s="11"/>
      <c r="K720" s="20" t="s">
        <v>492</v>
      </c>
    </row>
    <row r="721" spans="1:11" x14ac:dyDescent="0.3">
      <c r="A721" s="40">
        <v>45078</v>
      </c>
      <c r="B721" s="58" t="s">
        <v>49</v>
      </c>
      <c r="C721" s="13">
        <v>1.25</v>
      </c>
      <c r="D721" s="39"/>
      <c r="E721" s="9"/>
      <c r="F721" s="20"/>
      <c r="G721" s="42">
        <f>IF(ISBLANK(Table1[[#This Row],[EARNED]]),"",Table1[[#This Row],[EARNED]])</f>
        <v>1.25</v>
      </c>
      <c r="H721" s="39">
        <v>1</v>
      </c>
      <c r="I721" s="9"/>
      <c r="J721" s="11"/>
      <c r="K721" s="52">
        <v>45083</v>
      </c>
    </row>
    <row r="722" spans="1:11" x14ac:dyDescent="0.3">
      <c r="A722" s="40"/>
      <c r="B722" s="58" t="s">
        <v>49</v>
      </c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>
        <v>1</v>
      </c>
      <c r="I722" s="9"/>
      <c r="J722" s="11"/>
      <c r="K722" s="52">
        <v>45100</v>
      </c>
    </row>
    <row r="723" spans="1:11" x14ac:dyDescent="0.3">
      <c r="A723" s="40">
        <v>45108</v>
      </c>
      <c r="B723" s="58" t="s">
        <v>63</v>
      </c>
      <c r="C723" s="13">
        <v>1.25</v>
      </c>
      <c r="D723" s="39"/>
      <c r="E723" s="9"/>
      <c r="F723" s="20"/>
      <c r="G723" s="42">
        <f>IF(ISBLANK(Table1[[#This Row],[EARNED]]),"",Table1[[#This Row],[EARNED]])</f>
        <v>1.25</v>
      </c>
      <c r="H723" s="39">
        <v>3</v>
      </c>
      <c r="I723" s="9"/>
      <c r="J723" s="11"/>
      <c r="K723" s="20" t="s">
        <v>494</v>
      </c>
    </row>
    <row r="724" spans="1:11" x14ac:dyDescent="0.3">
      <c r="A724" s="40">
        <v>45139</v>
      </c>
      <c r="B724" s="58" t="s">
        <v>49</v>
      </c>
      <c r="C724" s="13">
        <v>1.25</v>
      </c>
      <c r="D724" s="39"/>
      <c r="E724" s="9"/>
      <c r="F724" s="20"/>
      <c r="G724" s="42">
        <f>IF(ISBLANK(Table1[[#This Row],[EARNED]]),"",Table1[[#This Row],[EARNED]])</f>
        <v>1.25</v>
      </c>
      <c r="H724" s="39">
        <v>1</v>
      </c>
      <c r="I724" s="9"/>
      <c r="J724" s="11"/>
      <c r="K724" s="52">
        <v>45149</v>
      </c>
    </row>
    <row r="725" spans="1:11" x14ac:dyDescent="0.3">
      <c r="A725" s="40"/>
      <c r="B725" s="58" t="s">
        <v>72</v>
      </c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>
        <v>2</v>
      </c>
      <c r="I725" s="9"/>
      <c r="J725" s="11"/>
      <c r="K725" s="20" t="s">
        <v>506</v>
      </c>
    </row>
    <row r="726" spans="1:11" x14ac:dyDescent="0.3">
      <c r="A726" s="41">
        <v>45170</v>
      </c>
      <c r="B726" s="10" t="s">
        <v>72</v>
      </c>
      <c r="C726" s="42"/>
      <c r="D726" s="43"/>
      <c r="E726" s="54"/>
      <c r="F726" s="15"/>
      <c r="G726" s="42" t="str">
        <f>IF(ISBLANK(Table1[[#This Row],[EARNED]]),"",Table1[[#This Row],[EARNED]])</f>
        <v/>
      </c>
      <c r="H726" s="43">
        <v>2</v>
      </c>
      <c r="I726" s="54"/>
      <c r="J726" s="12"/>
      <c r="K726" s="15" t="s">
        <v>507</v>
      </c>
    </row>
    <row r="727" spans="1:11" x14ac:dyDescent="0.3">
      <c r="A727" s="41">
        <v>45200</v>
      </c>
      <c r="B727" s="58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1">
        <v>45231</v>
      </c>
      <c r="B728" s="58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1">
        <v>45261</v>
      </c>
      <c r="B729" s="58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1">
        <v>45292</v>
      </c>
      <c r="B730" s="58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D30" sqref="D30"/>
    </sheetView>
  </sheetViews>
  <sheetFormatPr defaultRowHeight="14.4" x14ac:dyDescent="0.3"/>
  <cols>
    <col min="1" max="1" width="16.33203125" customWidth="1"/>
    <col min="2" max="2" width="24" customWidth="1"/>
    <col min="3" max="3" width="29.5546875" customWidth="1"/>
    <col min="7" max="7" width="25.33203125" customWidth="1"/>
  </cols>
  <sheetData>
    <row r="1" spans="1:7" x14ac:dyDescent="0.3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3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3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3">
      <c r="A4" s="16"/>
      <c r="B4" s="1"/>
      <c r="C4" s="30"/>
      <c r="D4" s="1"/>
      <c r="E4" s="1"/>
      <c r="F4" s="1"/>
      <c r="G4" s="30"/>
    </row>
    <row r="5" spans="1:7" x14ac:dyDescent="0.3">
      <c r="A5" s="17"/>
      <c r="B5" s="8"/>
      <c r="C5" s="31"/>
      <c r="D5" s="8"/>
      <c r="E5" s="8"/>
      <c r="F5" s="8"/>
      <c r="G5" s="31"/>
    </row>
    <row r="6" spans="1:7" x14ac:dyDescent="0.3">
      <c r="A6" s="37"/>
      <c r="B6" s="37"/>
      <c r="C6" s="37"/>
    </row>
    <row r="7" spans="1:7" x14ac:dyDescent="0.3">
      <c r="A7" s="2" t="s">
        <v>0</v>
      </c>
      <c r="B7" s="2" t="s">
        <v>6</v>
      </c>
      <c r="C7" s="59" t="s">
        <v>475</v>
      </c>
    </row>
    <row r="8" spans="1:7" x14ac:dyDescent="0.3">
      <c r="A8" s="60">
        <v>44806</v>
      </c>
      <c r="B8" s="35" t="s">
        <v>476</v>
      </c>
      <c r="C8" s="61">
        <v>2</v>
      </c>
    </row>
    <row r="9" spans="1:7" x14ac:dyDescent="0.3">
      <c r="A9" s="60">
        <v>44858</v>
      </c>
      <c r="B9" s="35" t="s">
        <v>477</v>
      </c>
      <c r="C9" s="61">
        <v>1</v>
      </c>
    </row>
    <row r="10" spans="1:7" x14ac:dyDescent="0.3">
      <c r="A10" s="60">
        <v>44872</v>
      </c>
      <c r="B10" s="35" t="s">
        <v>479</v>
      </c>
      <c r="C10" s="61">
        <v>1</v>
      </c>
    </row>
    <row r="11" spans="1:7" x14ac:dyDescent="0.3">
      <c r="A11" s="60">
        <v>44872</v>
      </c>
      <c r="B11" s="35" t="s">
        <v>480</v>
      </c>
      <c r="C11" s="61">
        <v>1</v>
      </c>
    </row>
    <row r="12" spans="1:7" x14ac:dyDescent="0.3">
      <c r="A12" s="60">
        <v>44881</v>
      </c>
      <c r="B12" s="35" t="s">
        <v>481</v>
      </c>
      <c r="C12" s="61">
        <v>1</v>
      </c>
    </row>
    <row r="13" spans="1:7" x14ac:dyDescent="0.3">
      <c r="A13" s="60">
        <v>44965</v>
      </c>
      <c r="B13" s="35" t="s">
        <v>483</v>
      </c>
      <c r="C13" s="61">
        <v>1</v>
      </c>
    </row>
    <row r="14" spans="1:7" x14ac:dyDescent="0.3">
      <c r="A14" s="60">
        <v>44965</v>
      </c>
      <c r="B14" s="35" t="s">
        <v>482</v>
      </c>
      <c r="C14" s="61">
        <v>1</v>
      </c>
    </row>
    <row r="15" spans="1:7" x14ac:dyDescent="0.3">
      <c r="A15" s="60">
        <v>44971</v>
      </c>
      <c r="B15" s="35" t="s">
        <v>484</v>
      </c>
      <c r="C15" s="61">
        <v>1</v>
      </c>
    </row>
    <row r="16" spans="1:7" x14ac:dyDescent="0.3">
      <c r="A16" s="60">
        <v>44993</v>
      </c>
      <c r="B16" s="35" t="s">
        <v>486</v>
      </c>
      <c r="C16" s="61">
        <v>2</v>
      </c>
    </row>
    <row r="17" spans="1:3" x14ac:dyDescent="0.3">
      <c r="A17" s="60">
        <v>44993</v>
      </c>
      <c r="B17" s="35" t="s">
        <v>489</v>
      </c>
      <c r="C17" s="61">
        <v>3</v>
      </c>
    </row>
    <row r="18" spans="1:3" x14ac:dyDescent="0.3">
      <c r="A18" s="60">
        <v>44993</v>
      </c>
      <c r="B18" s="35" t="s">
        <v>490</v>
      </c>
      <c r="C18" s="61">
        <v>2</v>
      </c>
    </row>
    <row r="19" spans="1:3" x14ac:dyDescent="0.3">
      <c r="A19" s="60">
        <v>45034</v>
      </c>
      <c r="B19" s="35" t="s">
        <v>491</v>
      </c>
      <c r="C19" s="61">
        <v>3</v>
      </c>
    </row>
    <row r="20" spans="1:3" x14ac:dyDescent="0.3">
      <c r="A20" s="60">
        <v>44896</v>
      </c>
      <c r="B20" s="35" t="s">
        <v>498</v>
      </c>
      <c r="C20" s="61">
        <v>2</v>
      </c>
    </row>
    <row r="21" spans="1:3" x14ac:dyDescent="0.3">
      <c r="A21" s="60">
        <v>44866</v>
      </c>
      <c r="B21" s="60">
        <v>44869</v>
      </c>
      <c r="C21" s="61">
        <v>1</v>
      </c>
    </row>
    <row r="22" spans="1:3" x14ac:dyDescent="0.3">
      <c r="A22" s="60">
        <v>44835</v>
      </c>
      <c r="B22" s="60">
        <v>44855</v>
      </c>
      <c r="C22" s="61">
        <v>1</v>
      </c>
    </row>
    <row r="23" spans="1:3" x14ac:dyDescent="0.3">
      <c r="A23" s="60"/>
      <c r="B23" s="35"/>
      <c r="C23" s="61"/>
    </row>
    <row r="24" spans="1:3" x14ac:dyDescent="0.3">
      <c r="A24" s="60"/>
      <c r="B24" s="35"/>
      <c r="C24" s="61"/>
    </row>
    <row r="25" spans="1:3" x14ac:dyDescent="0.3">
      <c r="A25" s="60"/>
      <c r="B25" s="35"/>
      <c r="C25" s="61"/>
    </row>
    <row r="26" spans="1:3" x14ac:dyDescent="0.3">
      <c r="A26" s="35"/>
      <c r="B26" s="59" t="s">
        <v>485</v>
      </c>
      <c r="C26" s="64">
        <f>SUM(C8:C22)</f>
        <v>23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 xr:uid="{00000000-0002-0000-0200-000000000000}">
      <formula1>"PERMANENT, CO-TERMINUS, CASUAL, JOBCON"</formula1>
    </dataValidation>
    <dataValidation type="list" allowBlank="1" showInputMessage="1" showErrorMessage="1" sqref="F1:G1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0.52900000000000003</v>
      </c>
      <c r="B3" s="11">
        <v>0.52900000000000003</v>
      </c>
      <c r="D3">
        <v>0</v>
      </c>
      <c r="E3">
        <v>2</v>
      </c>
      <c r="F3">
        <v>40</v>
      </c>
      <c r="G3" s="47">
        <f>SUMIFS(F7:F14,E7:E14,E3)+SUMIFS(D7:D66,C7:C66,F3)+D3</f>
        <v>0.33300000000000002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2023-09-27T06:00:38Z</dcterms:modified>
</cp:coreProperties>
</file>