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21" i="1" l="1"/>
  <c r="G523" i="1" l="1"/>
  <c r="G525" i="1" l="1"/>
  <c r="G3" i="3" l="1"/>
  <c r="G529" i="1" l="1"/>
  <c r="G530" i="1" l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524" i="1"/>
  <c r="G526" i="1"/>
  <c r="G527" i="1"/>
  <c r="G528" i="1"/>
  <c r="A514" i="1"/>
  <c r="A515" i="1" s="1"/>
  <c r="A516" i="1" s="1"/>
  <c r="A517" i="1" s="1"/>
  <c r="A519" i="1" s="1"/>
  <c r="A520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9" i="1"/>
  <c r="G520" i="1"/>
  <c r="G522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<sst xmlns="http://schemas.openxmlformats.org/spreadsheetml/2006/main" count="541" uniqueCount="337">
  <si>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</si>
  <si>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</si>
  <si>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</si>
  <si>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</si>
  <si>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</si>
  <si>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</si>
  <si>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</si>
  <si>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</si>
  <si>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</si>
  <si>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</si>
  <si>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</si>
  <si>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</si>
  <si>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</si>
  <si>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</si>
  <si>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</si>
  <si>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</si>
  <si>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</si>
  <si>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</si>
  <si>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</si>
  <si>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</si>
  <si>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</si>
  <si>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</si>
  <si>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</si>
  <si>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</si>
  <si>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</si>
  <si>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</si>
  <si>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</si>
  <si>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</si>
  <si>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</si>
  <si>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</si>
  <si>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</si>
  <si>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</si>
  <si>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</si>
  <si>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</si>
  <si>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</si>
  <si>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</si>
  <si>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</si>
  <si>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</si>
  <si>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</si>
  <si>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</si>
  <si>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</si>
  <si>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</si>
  <si>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</si>
  <si>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</si>
  <si>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</si>
  <si>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</si>
  <si>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</si>
  <si>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</si>
  <si>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</si>
  <si>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</si>
  <si>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</si>
  <si>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</si>
  <si>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</si>
  <si>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</si>
  <si>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</si>
  <si>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</si>
  <si>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</si>
  <si>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</si>
  <si>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</si>
  <si>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</si>
  <si>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</si>
  <si>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</si>
  <si>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</si>
  <si>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</si>
  <si>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</si>
  <si>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</si>
  <si>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</si>
  <si>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</si>
  <si>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</si>
  <si>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</si>
  <si>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</si>
  <si>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</si>
  <si>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</si>
  <si>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</si>
  <si>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</si>
  <si>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</si>
  <si>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</si>
  <si>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</si>
  <si>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</si>
  <si>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</si>
  <si>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</si>
  <si>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</si>
  <si>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</si>
  <si>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</si>
  <si>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</si>
  <si>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</si>
  <si>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</si>
  <si>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</si>
  <si>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</si>
  <si>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</si>
  <si>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</si>
  <si>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</si>
  <si>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</si>
  <si>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</si>
  <si>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</si>
  <si>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</si>
  <si>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</si>
  <si>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</si>
  <si>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</si>
  <si>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</si>
  <si>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</si>
  <si>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</si>
  <si>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</si>
  <si>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</si>
  <si>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</si>
  <si>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</si>
  <si>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</si>
  <si>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</si>
  <si>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</si>
  <si>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</si>
  <si>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</si>
  <si>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</si>
  <si>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</si>
  <si>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</si>
  <si>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</si>
  <si>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</si>
  <si>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</si>
  <si>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</si>
  <si>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</si>
  <si>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</si>
  <si>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</si>
  <si>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</si>
  <si>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</si>
  <si>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</si>
  <si>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</si>
  <si>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</si>
  <si>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</si>
  <si>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</si>
  <si>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</si>
  <si>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</si>
  <si>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</si>
  <si>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</si>
  <si>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</si>
  <si>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</si>
  <si>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</si>
  <si>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</si>
  <si>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</si>
  <si>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</si>
  <si>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</si>
  <si>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</si>
  <si>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</si>
  <si>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</si>
  <si>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</si>
  <si>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</si>
  <si>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</si>
  <si>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</si>
  <si>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</si>
  <si>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</si>
  <si>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</si>
  <si>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</si>
  <si>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</si>
  <si>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</si>
  <si>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</si>
  <si>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</si>
  <si>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</si>
  <si>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</si>
  <si>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</si>
  <si>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</si>
  <si>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</si>
  <si>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</si>
  <si>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</si>
  <si>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</si>
  <si>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</si>
  <si>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</si>
  <si>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</si>
  <si>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</si>
  <si>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</si>
  <si>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</si>
  <si>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</si>
  <si>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</si>
  <si>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</si>
  <si>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</si>
  <si>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</si>
  <si>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</si>
  <si>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</si>
  <si>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</si>
  <si>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</si>
  <si>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</si>
  <si>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</si>
  <si>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</si>
  <si>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</si>
  <si>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</si>
  <si>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</si>
  <si>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</si>
  <si>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</si>
  <si>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</si>
  <si>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</si>
  <si>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</si>
  <si>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</si>
  <si>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</si>
  <si>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</si>
  <si>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</si>
  <si>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</si>
  <si>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</si>
  <si>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</si>
  <si>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</si>
  <si>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</si>
  <si>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</si>
  <si>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</si>
  <si>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</si>
  <si>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</si>
  <si>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</si>
  <si>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</si>
  <si>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</si>
  <si>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</si>
  <si>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</si>
  <si>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</si>
  <si>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</si>
  <si>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</si>
  <si>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</si>
  <si>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</si>
  <si>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</si>
  <si>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</si>
  <si>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</si>
  <si>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</si>
  <si>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</si>
  <si>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</si>
  <si>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</si>
  <si>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</si>
  <si>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</si>
  <si>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</si>
  <si>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</si>
  <si>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</si>
  <si>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</si>
  <si>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</si>
  <si>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</si>
  <si>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</si>
  <si>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</si>
  <si>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</si>
  <si>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</si>
  <si>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</si>
  <si>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</si>
  <si>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</si>
  <si>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</si>
  <si>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</si>
  <si>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</si>
  <si>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</si>
  <si>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</si>
  <si>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</si>
  <si>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</si>
  <si>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</si>
  <si>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</si>
  <si>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</si>
  <si>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</si>
  <si>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</si>
  <si>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</si>
  <si>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</si>
  <si>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</si>
  <si>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</si>
  <si>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</si>
  <si>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</si>
  <si>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</si>
  <si>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</si>
  <si>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</si>
  <si>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</si>
  <si>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</si>
  <si>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</si>
  <si>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</si>
  <si>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</si>
  <si>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</si>
  <si>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</si>
  <si>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</si>
  <si>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</si>
  <si>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</si>
  <si>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</si>
  <si>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</si>
  <si>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</si>
  <si>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</si>
  <si>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</si>
  <si>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</si>
  <si>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</si>
  <si>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</si>
  <si>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</si>
  <si>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</si>
  <si>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</si>
  <si>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</si>
  <si>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</si>
  <si>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</si>
  <si>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</si>
  <si>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</si>
  <si>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</si>
  <si>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</si>
  <si>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</si>
  <si>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</si>
  <si>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</si>
  <si>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</si>
  <si>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</si>
  <si>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</si>
  <si>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</si>
  <si>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</si>
  <si>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</si>
  <si>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</si>
  <si>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</si>
  <si>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</si>
  <si>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</si>
  <si>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</si>
  <si>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</si>
  <si>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</si>
  <si>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</si>
  <si>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</si>
  <si>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</si>
  <si>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</si>
  <si>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</si>
  <si>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</si>
  <si>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</si>
  <si>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</si>
  <si>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</si>
  <si>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</si>
  <si>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</si>
  <si>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</si>
  <si>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</si>
  <si>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</si>
  <si>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</si>
  <si>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</si>
  <si>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</si>
  <si>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</si>
  <si>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</si>
  <si>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</si>
  <si>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</si>
  <si>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</si>
  <si>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</si>
  <si>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</si>
  <si>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</si>
  <si>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</si>
  <si>
    <t>A(3-0-0)</t>
  </si>
  <si>
    <t>12/8,19,20/2023</t>
  </si>
  <si>
    <t>UT(0-0-40)</t>
  </si>
  <si>
    <t>UT(0-0-2)</t>
  </si>
  <si>
    <t>UT(0-0-22)</t>
  </si>
  <si>
    <t>A(1-0-0)</t>
  </si>
  <si>
    <t>UT(0-0-20)</t>
  </si>
  <si>
    <t>UT(0-0-34)</t>
  </si>
  <si>
    <t>UT(0-0-8)</t>
  </si>
  <si>
    <t>5/6,19,20/2023</t>
  </si>
  <si>
    <t>UT(0-0-6)</t>
  </si>
  <si>
    <t>UT(0-0-13)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</si>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</sst>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24"/>
  <sheetViews>
    <sheetView tabSelected="1" workbookViewId="0">
      <pane ySplit="3690" topLeftCell="A507" activePane="bottomLeft"/>
      <selection activeCell="E9" sqref="E9:E720"/>
      <selection pane="bottomLeft" activeCell="G522" sqref="G5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33.894000000000062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81.175000000000011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25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25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25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25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25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25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25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25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25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25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25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25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25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25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25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25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25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25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25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25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25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25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25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25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25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25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25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25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25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25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25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25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25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25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25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25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25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25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25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25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25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25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25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25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25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25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25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25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25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25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25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25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25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25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25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25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25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25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25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25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25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25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25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25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25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25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25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25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25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25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25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25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25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25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25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25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25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25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25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25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25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25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25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25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25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25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25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25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25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25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25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25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25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25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25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25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25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25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25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25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25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25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25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25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25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25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25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25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25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25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25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25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25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25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ref="A515:A520" si="25">EDATE(A514,1)</f>
        <v>44621</v>
      </c>
      <c r="B515" s="20" t="s">
        <v>336</v>
      </c>
      <c r="C515" s="13">
        <v>1.25</v>
      </c>
      <c r="D515" s="39">
        <v>8.0000000000000002E-3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5"/>
        <v>44652</v>
      </c>
      <c r="B516" s="20" t="s">
        <v>335</v>
      </c>
      <c r="C516" s="13">
        <v>1.25</v>
      </c>
      <c r="D516" s="39">
        <v>2.700000000000001E-2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5"/>
        <v>44682</v>
      </c>
      <c r="B517" s="20" t="s">
        <v>324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333</v>
      </c>
    </row>
    <row r="518" spans="1:11" x14ac:dyDescent="0.25">
      <c r="A518" s="40"/>
      <c r="B518" s="20" t="s">
        <v>334</v>
      </c>
      <c r="C518" s="13"/>
      <c r="D518" s="39">
        <v>1.2E-2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f>EDATE(A517,1)</f>
        <v>44713</v>
      </c>
      <c r="B519" s="20" t="s">
        <v>332</v>
      </c>
      <c r="C519" s="13">
        <v>1.25</v>
      </c>
      <c r="D519" s="39">
        <v>1.7000000000000001E-2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f t="shared" si="25"/>
        <v>44743</v>
      </c>
      <c r="B520" s="20" t="s">
        <v>87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3" t="s">
        <v>319</v>
      </c>
    </row>
    <row r="521" spans="1:11" x14ac:dyDescent="0.25">
      <c r="A521" s="40"/>
      <c r="B521" s="20" t="s">
        <v>331</v>
      </c>
      <c r="C521" s="13"/>
      <c r="D521" s="39">
        <v>7.1000000000000008E-2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3"/>
    </row>
    <row r="522" spans="1:11" x14ac:dyDescent="0.25">
      <c r="A522" s="41">
        <v>44774</v>
      </c>
      <c r="B522" s="15" t="s">
        <v>329</v>
      </c>
      <c r="C522" s="13">
        <v>1.25</v>
      </c>
      <c r="D522" s="43">
        <v>1</v>
      </c>
      <c r="E522" s="50"/>
      <c r="F522" s="15"/>
      <c r="G522" s="42">
        <f>IF(ISBLANK(Table1[[#This Row],[EARNED]]),"",Table1[[#This Row],[EARNED]])</f>
        <v>1.25</v>
      </c>
      <c r="H522" s="43"/>
      <c r="I522" s="50"/>
      <c r="J522" s="12"/>
      <c r="K522" s="54">
        <v>44784</v>
      </c>
    </row>
    <row r="523" spans="1:11" x14ac:dyDescent="0.25">
      <c r="A523" s="40"/>
      <c r="B523" s="20" t="s">
        <v>330</v>
      </c>
      <c r="C523" s="13"/>
      <c r="D523" s="39">
        <v>4.2000000000000003E-2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/>
    </row>
    <row r="524" spans="1:11" x14ac:dyDescent="0.25">
      <c r="A524" s="40">
        <v>44805</v>
      </c>
      <c r="B524" s="20" t="s">
        <v>321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3</v>
      </c>
      <c r="I524" s="9"/>
      <c r="J524" s="11"/>
      <c r="K524" s="20" t="s">
        <v>322</v>
      </c>
    </row>
    <row r="525" spans="1:11" x14ac:dyDescent="0.25">
      <c r="A525" s="40"/>
      <c r="B525" s="20" t="s">
        <v>328</v>
      </c>
      <c r="C525" s="13"/>
      <c r="D525" s="39">
        <v>4.6000000000000006E-2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44835</v>
      </c>
      <c r="B526" s="20" t="s">
        <v>327</v>
      </c>
      <c r="C526" s="13">
        <v>1.25</v>
      </c>
      <c r="D526" s="39">
        <v>4.0000000000000001E-3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44866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44896</v>
      </c>
      <c r="B528" s="15" t="s">
        <v>324</v>
      </c>
      <c r="C528" s="13">
        <v>1.25</v>
      </c>
      <c r="D528" s="43">
        <v>3</v>
      </c>
      <c r="E528" s="50"/>
      <c r="F528" s="15"/>
      <c r="G528" s="42">
        <f>IF(ISBLANK(Table1[[#This Row],[EARNED]]),"",Table1[[#This Row],[EARNED]])</f>
        <v>1.25</v>
      </c>
      <c r="H528" s="43"/>
      <c r="I528" s="50"/>
      <c r="J528" s="12"/>
      <c r="K528" s="15" t="s">
        <v>325</v>
      </c>
    </row>
    <row r="529" spans="1:11" x14ac:dyDescent="0.25">
      <c r="A529" s="40"/>
      <c r="B529" s="20" t="s">
        <v>326</v>
      </c>
      <c r="C529" s="13"/>
      <c r="D529" s="39">
        <v>8.3000000000000018E-2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8" t="s">
        <v>320</v>
      </c>
      <c r="B530" s="15"/>
      <c r="C530" s="13"/>
      <c r="D530" s="43"/>
      <c r="E530" s="50"/>
      <c r="F530" s="15"/>
      <c r="G530" s="42" t="str">
        <f>IF(ISBLANK(Table1[[#This Row],[EARNED]]),"",Table1[[#This Row],[EARNED]])</f>
        <v/>
      </c>
      <c r="H530" s="43"/>
      <c r="I530" s="50"/>
      <c r="J530" s="12"/>
      <c r="K530" s="15"/>
    </row>
    <row r="531" spans="1:11" x14ac:dyDescent="0.25">
      <c r="A531" s="40">
        <v>44927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44958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44986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45017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45047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45078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45108</v>
      </c>
      <c r="B537" s="20" t="s">
        <v>323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1</v>
      </c>
      <c r="I537" s="9"/>
      <c r="J537" s="11"/>
      <c r="K537" s="49">
        <v>45121</v>
      </c>
    </row>
    <row r="538" spans="1:11" x14ac:dyDescent="0.25">
      <c r="A538" s="40">
        <v>45139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45170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45200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45231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45261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45292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45323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45352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45383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45413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45444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45474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45505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45536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45566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45597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45627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45658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45689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45717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45748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45778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45809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45839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45870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45901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45931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45962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45992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46023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46054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46082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46113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46143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46174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46204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46235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46266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46296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46327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46357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46388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46419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46447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46478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46508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46539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46569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46600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46631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46661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46692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46722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46753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46784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46813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46844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46874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46905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46935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46966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46997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47027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47058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47088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47119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47150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47178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47209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47239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47270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47300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47331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47362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47392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47423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47453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47484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47515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47543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47574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47604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47635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47665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47696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47727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47757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47788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47818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47849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47880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47908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47939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47969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48000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48030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48061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48092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48122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48153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48183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48214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48245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48274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48305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48335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48366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48396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48427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48458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48488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48519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48549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48580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48611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48639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48670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48700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48731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48761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48792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48823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48853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48884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48914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48945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48976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49004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49035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49065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49096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49126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49157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49188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49218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49249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49279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49310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49341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49369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49400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49430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49461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49491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49522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49553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49583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49614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49644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49675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49706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49735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49766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49796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49827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49857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49888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49919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49949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49980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50010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50041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50072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50100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50131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50161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50192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50222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50253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50284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50314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50345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50375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50406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50437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50465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50496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50526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50557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50587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50618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50649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50679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1"/>
      <c r="B724" s="15"/>
      <c r="C724" s="42"/>
      <c r="D724" s="43"/>
      <c r="E724" s="9"/>
      <c r="F724" s="15"/>
      <c r="G724" s="42" t="str">
        <f>IF(ISBLANK(Table1[[#This Row],[EARNED]]),"",Table1[[#This Row],[EARNED]])</f>
        <v/>
      </c>
      <c r="H724" s="43"/>
      <c r="I724" s="9"/>
      <c r="J724" s="12"/>
      <c r="K7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</v>
      </c>
      <c r="G3" s="47">
        <f>SUMIFS(F7:F14,E7:E14,E3)+SUMIFS(D7:D66,C7:C66,F3)+D3</f>
        <v>8.0000000000000002E-3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2023-09-06T01:46:03Z</dcterms:modified>
</cp:coreProperties>
</file>