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2" i="1" l="1"/>
  <c r="G67" i="1" l="1"/>
  <c r="G77" i="1" l="1"/>
  <c r="G84" i="1" l="1"/>
  <c r="G83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A82" i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6" i="1"/>
  <c r="G87" i="1"/>
  <c r="G88" i="1"/>
  <c r="G89" i="1"/>
  <c r="G90" i="1"/>
  <c r="G91" i="1"/>
  <c r="G94" i="1"/>
  <c r="G95" i="1"/>
  <c r="G96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<sst xmlns="http://schemas.openxmlformats.org/spreadsheetml/2006/main" count="256" uniqueCount="104">
  <si>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</si>
  <si>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</si>
  <si>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</si>
  <si>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</si>
  <si>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</si>
  <si>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</si>
  <si>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</si>
  <si>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</si>
  <si>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</si>
  <si>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</si>
  <si>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</si>
  <si>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</si>
  <si>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</si>
  <si>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</si>
  <si>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</si>
  <si>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</si>
  <si>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</si>
  <si>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</si>
  <si>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</si>
  <si>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</si>
  <si>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</si>
  <si>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</si>
  <si>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</si>
  <si>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</si>
  <si>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</si>
  <si>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</si>
  <si>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</si>
  <si>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</si>
  <si>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</si>
  <si>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</si>
  <si>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</si>
  <si>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</si>
  <si>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</si>
  <si>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</si>
  <si>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</si>
  <si>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</si>
  <si>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</si>
  <si>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</si>
  <si>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</si>
  <si>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</si>
  <si>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</si>
  <si>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</si>
  <si>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</si>
  <si>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</si>
  <si>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</si>
  <si>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</si>
  <si>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</si>
  <si>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</si>
  <si>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</si>
  <si>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</si>
  <si>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</si>
  <si>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</si>
  <si>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</si>
  <si>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</si>
  <si>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</si>
  <si>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</si>
  <si>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</si>
  <si>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</si>
  <si>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</si>
  <si>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</si>
  <si>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</si>
  <si>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</si>
  <si>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</si>
  <si>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</si>
  <si>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</si>
  <si>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</si>
  <si>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</si>
  <si>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</si>
  <si>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</si>
  <si>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</si>
  <si>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</si>
  <si>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</si>
  <si>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</si>
  <si>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</si>
  <si>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</si>
  <si>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</si>
  <si>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</si>
  <si>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</si>
  <si>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</si>
  <si>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</si>
  <si>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</si>
  <si>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</si>
  <si>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</si>
  <si>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</si>
  <si>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</si>
  <si>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</si>
  <si>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</si>
  <si>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</si>
  <si>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</si>
  <si>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</si>
  <si>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</si>
  <si>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</si>
  <si>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</si>
  <si>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</si>
  <si>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</si>
  <si>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</si>
  <si>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</si>
  <si>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</si>
  <si>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</si>
  <si>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</si>
  <si>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</si>
  <si>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</si>
  <si>
    <t>SL(3-0-0)</t>
  </si>
  <si>
    <t>8/30 - 9/1/2023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</si>
</sst>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81" activePane="bottomLeft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54.173000000000002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76.25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3" si="0">EDATE(A65,1)</f>
        <v>44652</v>
      </c>
      <c r="B66" s="21" t="s">
        <v>99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100</v>
      </c>
    </row>
    <row r="67" spans="1:11" x14ac:dyDescent="0.25">
      <c r="A67" s="34"/>
      <c r="B67" s="21" t="s">
        <v>101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25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44713</v>
      </c>
      <c r="B69" s="21" t="s">
        <v>98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44774</v>
      </c>
      <c r="B71" s="21" t="s">
        <v>97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25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25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25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25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25">
      <c r="A77" s="34"/>
      <c r="B77" s="21" t="s">
        <v>96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25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25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25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25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25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25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25">
      <c r="A84" s="34"/>
      <c r="B84" s="21" t="s">
        <v>71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 t="s">
        <v>93</v>
      </c>
    </row>
    <row r="85" spans="1:11" x14ac:dyDescent="0.25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25">
      <c r="A86" s="34">
        <f t="shared" ref="A86:A150" si="1">EDATE(A85,1)</f>
        <v>45017</v>
      </c>
      <c r="B86" s="21" t="s">
        <v>64</v>
      </c>
      <c r="C86" s="14">
        <v>1.25</v>
      </c>
      <c r="D86" s="35">
        <v>2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21" t="s">
        <v>94</v>
      </c>
    </row>
    <row r="87" spans="1:11" x14ac:dyDescent="0.25">
      <c r="A87" s="34">
        <f t="shared" si="1"/>
        <v>45047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45058</v>
      </c>
    </row>
    <row r="88" spans="1:11" x14ac:dyDescent="0.25">
      <c r="A88" s="34">
        <f t="shared" si="1"/>
        <v>45078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45097</v>
      </c>
    </row>
    <row r="89" spans="1:11" x14ac:dyDescent="0.25">
      <c r="A89" s="34">
        <f t="shared" si="1"/>
        <v>45108</v>
      </c>
      <c r="B89" s="21" t="s">
        <v>61</v>
      </c>
      <c r="C89" s="14">
        <v>1.25</v>
      </c>
      <c r="D89" s="35"/>
      <c r="E89" s="9"/>
      <c r="F89" s="21"/>
      <c r="G89" s="14">
        <f>IF(ISBLANK(Table1[[#This Row],[EARNED]]),"",Table1[[#This Row],[EARNED]])</f>
        <v>1.25</v>
      </c>
      <c r="H89" s="35">
        <v>2</v>
      </c>
      <c r="I89" s="9"/>
      <c r="J89" s="12"/>
      <c r="K89" s="21" t="s">
        <v>95</v>
      </c>
    </row>
    <row r="90" spans="1:11" x14ac:dyDescent="0.25">
      <c r="A90" s="34">
        <f t="shared" si="1"/>
        <v>45139</v>
      </c>
      <c r="B90" s="21" t="s">
        <v>59</v>
      </c>
      <c r="C90" s="14">
        <v>1.25</v>
      </c>
      <c r="D90" s="35"/>
      <c r="E90" s="9"/>
      <c r="F90" s="21"/>
      <c r="G90" s="14">
        <f>IF(ISBLANK(Table1[[#This Row],[EARNED]]),"",Table1[[#This Row],[EARNED]])</f>
        <v>1.25</v>
      </c>
      <c r="H90" s="35">
        <v>1</v>
      </c>
      <c r="I90" s="9"/>
      <c r="J90" s="12"/>
      <c r="K90" s="39">
        <v>45142</v>
      </c>
    </row>
    <row r="91" spans="1:11" x14ac:dyDescent="0.25">
      <c r="A91" s="34">
        <f t="shared" si="1"/>
        <v>45170</v>
      </c>
      <c r="B91" s="21" t="s">
        <v>59</v>
      </c>
      <c r="C91" s="14">
        <v>1.25</v>
      </c>
      <c r="D91" s="35"/>
      <c r="E91" s="9"/>
      <c r="F91" s="21"/>
      <c r="G91" s="14">
        <f>IF(ISBLANK(Table1[[#This Row],[EARNED]]),"",Table1[[#This Row],[EARNED]])</f>
        <v>1.25</v>
      </c>
      <c r="H91" s="35">
        <v>1</v>
      </c>
      <c r="I91" s="9"/>
      <c r="J91" s="12"/>
      <c r="K91" s="39">
        <v>45163</v>
      </c>
    </row>
    <row r="92" spans="1:11" x14ac:dyDescent="0.25">
      <c r="A92" s="34"/>
      <c r="B92" s="21" t="s">
        <v>102</v>
      </c>
      <c r="C92" s="14"/>
      <c r="D92" s="35"/>
      <c r="E92" s="9"/>
      <c r="F92" s="21"/>
      <c r="G92" s="14" t="str">
        <f>IF(ISBLANK(Table1[[#This Row],[EARNED]]),"",Table1[[#This Row],[EARNED]])</f>
        <v/>
      </c>
      <c r="H92" s="35">
        <v>3</v>
      </c>
      <c r="I92" s="9"/>
      <c r="J92" s="12"/>
      <c r="K92" s="39" t="s">
        <v>103</v>
      </c>
    </row>
    <row r="93" spans="1:11" x14ac:dyDescent="0.25">
      <c r="A93" s="34"/>
      <c r="B93" s="21" t="s">
        <v>59</v>
      </c>
      <c r="C93" s="14"/>
      <c r="D93" s="35"/>
      <c r="E93" s="9"/>
      <c r="F93" s="21"/>
      <c r="G93" s="14" t="str">
        <f>IF(ISBLANK(Table1[[#This Row],[EARNED]]),"",Table1[[#This Row],[EARNED]])</f>
        <v/>
      </c>
      <c r="H93" s="35">
        <v>1</v>
      </c>
      <c r="I93" s="9"/>
      <c r="J93" s="12"/>
      <c r="K93" s="39">
        <v>45190</v>
      </c>
    </row>
    <row r="94" spans="1:11" x14ac:dyDescent="0.25">
      <c r="A94" s="34">
        <f>EDATE(A91,1)</f>
        <v>45200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25">
      <c r="A95" s="34">
        <f t="shared" si="1"/>
        <v>45231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25">
      <c r="A96" s="34">
        <f t="shared" si="1"/>
        <v>45261</v>
      </c>
      <c r="B96" s="16"/>
      <c r="C96" s="36"/>
      <c r="D96" s="37"/>
      <c r="E96" s="9"/>
      <c r="F96" s="16"/>
      <c r="G96" s="36" t="str">
        <f>IF(ISBLANK(Table1[[#This Row],[EARNED]]),"",Table1[[#This Row],[EARNED]])</f>
        <v/>
      </c>
      <c r="H96" s="37"/>
      <c r="I96" s="9"/>
      <c r="J96" s="13"/>
      <c r="K96" s="16"/>
    </row>
    <row r="97" spans="1:11" x14ac:dyDescent="0.25">
      <c r="A97" s="34">
        <f t="shared" si="1"/>
        <v>45292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25">
      <c r="A98" s="34">
        <f t="shared" si="1"/>
        <v>45323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45352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45383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45413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45444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45474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45505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45536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45566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45597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45627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45658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45689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45717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45748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45778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45809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45839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45870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45901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45931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45962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45992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46023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46054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46082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46113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46143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46174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46204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46235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46266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46296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46327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46357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46388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46419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46447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46478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46508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46539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46569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46600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46631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46661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46692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46722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46753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46784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46813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1"/>
        <v>46844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1"/>
        <v>46874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1"/>
        <v>46905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ref="A151:A195" si="2">EDATE(A150,1)</f>
        <v>46935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2"/>
        <v>46966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46997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47027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47058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47088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47119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47150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47178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47209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47239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47270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47300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47331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47362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47392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47423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47453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47484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47515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47543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47574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47604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47635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47665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47696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47727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47757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47788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47818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47849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47880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47908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47939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47969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48000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48030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48061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48092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48122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48153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48183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25">
      <c r="A193" s="34">
        <f t="shared" si="2"/>
        <v>48214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  <row r="194" spans="1:11" x14ac:dyDescent="0.25">
      <c r="A194" s="34">
        <f t="shared" si="2"/>
        <v>48245</v>
      </c>
      <c r="B194" s="21"/>
      <c r="C194" s="14"/>
      <c r="D194" s="35"/>
      <c r="E194" s="9"/>
      <c r="F194" s="21"/>
      <c r="G194" s="14" t="str">
        <f>IF(ISBLANK(Table1[[#This Row],[EARNED]]),"",Table1[[#This Row],[EARNED]])</f>
        <v/>
      </c>
      <c r="H194" s="35"/>
      <c r="I194" s="9"/>
      <c r="J194" s="12"/>
      <c r="K194" s="21"/>
    </row>
    <row r="195" spans="1:11" x14ac:dyDescent="0.25">
      <c r="A195" s="34">
        <f t="shared" si="2"/>
        <v>48274</v>
      </c>
      <c r="B195" s="21"/>
      <c r="C195" s="14"/>
      <c r="D195" s="35"/>
      <c r="E195" s="9"/>
      <c r="F195" s="21"/>
      <c r="G195" s="14" t="str">
        <f>IF(ISBLANK(Table1[[#This Row],[EARNED]]),"",Table1[[#This Row],[EARNED]])</f>
        <v/>
      </c>
      <c r="H195" s="35"/>
      <c r="I195" s="9"/>
      <c r="J195" s="12"/>
      <c r="K195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2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0</v>
      </c>
      <c r="F3" s="12">
        <v>11</v>
      </c>
      <c r="G3" s="46">
        <f>SUMIFS(F7:F14,E7:E14,E3)+SUMIFS(D7:D66,C7:C66,F3)+D3</f>
        <v>2.3000000000000007E-2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2023-09-29T00:47:37Z</dcterms:modified>
</cp:coreProperties>
</file>