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1" l="1"/>
  <c r="G69" i="1" l="1"/>
  <c r="G71" i="1" l="1"/>
  <c r="G73" i="1" l="1"/>
  <c r="G75" i="1" l="1"/>
  <c r="G78" i="1" l="1"/>
  <c r="G77" i="1"/>
  <c r="G80" i="1" l="1"/>
  <c r="G82" i="1" l="1"/>
  <c r="G93" i="1" l="1"/>
  <c r="G88" i="1" l="1"/>
  <c r="G86" i="1"/>
  <c r="G83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70" i="1"/>
  <c r="G72" i="1"/>
  <c r="G74" i="1"/>
  <c r="G76" i="1"/>
  <c r="G79" i="1"/>
  <c r="G81" i="1"/>
  <c r="G84" i="1"/>
  <c r="G85" i="1"/>
  <c r="G87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<sst xmlns="http://schemas.openxmlformats.org/spreadsheetml/2006/main" count="95" uniqueCount="80">
  <si>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</si>
  <si>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</si>
  <si>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</si>
  <si>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</si>
  <si>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</si>
  <si>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</si>
  <si>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</si>
  <si>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</si>
  <si>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</si>
  <si>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</si>
  <si>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</si>
  <si>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</si>
  <si>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</si>
  <si>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</si>
  <si>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</si>
  <si>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</si>
  <si>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</si>
  <si>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</si>
  <si>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</si>
  <si>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</si>
  <si>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</si>
  <si>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</si>
  <si>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</si>
  <si>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</si>
  <si>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</si>
  <si>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</si>
  <si>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</si>
  <si>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</si>
  <si>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</si>
  <si>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</si>
  <si>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</si>
  <si>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</si>
  <si>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</si>
  <si>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</si>
  <si>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</si>
  <si>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</si>
  <si>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</si>
  <si>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</si>
  <si>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</si>
  <si>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</si>
  <si>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</si>
  <si>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</si>
  <si>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OCAMPO ALMA </t>
  </si>
  <si>
    <t>2018</t>
  </si>
  <si>
    <t>FL(5-0-00)</t>
  </si>
  <si>
    <t>2019</t>
  </si>
  <si>
    <t>2020</t>
  </si>
  <si>
    <r>
      <rPr>
        <b/>
        <sz val="11"/>
        <color theme="1"/>
        <rFont val="Calibri"/>
        <family val="2"/>
        <scheme val="minor"/>
      </rPr>
      <t>2021</t>
    </r>
  </si>
  <si>
    <t>2022</t>
  </si>
  <si>
    <t>SL(2-0-00)</t>
  </si>
  <si>
    <t>6/1213/2022</t>
  </si>
  <si>
    <t>SL(1-0-0)</t>
  </si>
  <si>
    <t>FL(1-0-0)</t>
  </si>
  <si>
    <t>SL(14-0-0)</t>
  </si>
  <si>
    <t>11/14- 12/3</t>
  </si>
  <si>
    <t>2023</t>
  </si>
  <si>
    <t>SP(1-0-0)</t>
  </si>
  <si>
    <t>PERMANENT</t>
  </si>
  <si>
    <t>CTO</t>
  </si>
  <si>
    <t>SP(2-0-0)</t>
  </si>
  <si>
    <t>5/12,13/2023</t>
  </si>
  <si>
    <t>6/19,20/2023</t>
  </si>
  <si>
    <t>TOTAL LEAVE BALANCE</t>
  </si>
  <si>
    <t>SL(3-0-0)</t>
  </si>
  <si>
    <t>7/17-19/2023</t>
  </si>
  <si>
    <t>UT(0-0-56)</t>
  </si>
  <si>
    <t>UT(0-0-14)</t>
  </si>
  <si>
    <t>A(1-0-0)</t>
  </si>
  <si>
    <t>UT(0-0-21)</t>
  </si>
  <si>
    <t>A(4-0-0)</t>
  </si>
  <si>
    <t>9/20-23/2022</t>
  </si>
  <si>
    <t>UT(0-1-44)</t>
  </si>
  <si>
    <t>A(2-0-0)</t>
  </si>
  <si>
    <t>8/12,30/2022</t>
  </si>
  <si>
    <t>UT(0-1-19)</t>
  </si>
  <si>
    <t>UT(0-0-32)</t>
  </si>
  <si>
    <t>A(3-0-0)</t>
  </si>
  <si>
    <t>UT(0-0-27)</t>
  </si>
  <si>
    <t>UT(0-0-18)</t>
  </si>
  <si>
    <t>5/10,12,13/2022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</si>
</sst>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3"/>
  <sheetViews>
    <sheetView tabSelected="1" zoomScaleNormal="100" workbookViewId="0">
      <pane ySplit="3990" topLeftCell="A73" activePane="bottomLeft"/>
      <selection activeCell="E9" sqref="E9:I9"/>
      <selection pane="bottomLeft" activeCell="A77" sqref="A77:XFD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57</v>
      </c>
      <c r="C4" s="51"/>
      <c r="D4" s="22" t="s">
        <v>12</v>
      </c>
      <c r="F4" s="52" t="s">
        <v>58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48.489000000000004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54.25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44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45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43709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43739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43800</v>
      </c>
      <c r="B34" s="20" t="s">
        <v>44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46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43831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43862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43891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43922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43983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44013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44044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44075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44105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44136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44166</v>
      </c>
      <c r="B47" s="20" t="s">
        <v>44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23" t="s">
        <v>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44197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44228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44256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44317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44348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44409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44440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44501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44531</v>
      </c>
      <c r="B60" s="20" t="s">
        <v>44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48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44562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44593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44621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44652</v>
      </c>
      <c r="B65" s="20" t="s">
        <v>78</v>
      </c>
      <c r="C65" s="13">
        <v>1.25</v>
      </c>
      <c r="D65" s="39">
        <v>3.7000000000000019E-2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44682</v>
      </c>
      <c r="B66" s="20" t="s">
        <v>76</v>
      </c>
      <c r="C66" s="13">
        <v>1.25</v>
      </c>
      <c r="D66" s="39">
        <v>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79</v>
      </c>
    </row>
    <row r="67" spans="1:11" x14ac:dyDescent="0.25">
      <c r="A67" s="40"/>
      <c r="B67" s="20" t="s">
        <v>77</v>
      </c>
      <c r="C67" s="13"/>
      <c r="D67" s="39">
        <v>5.6000000000000015E-2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44713</v>
      </c>
      <c r="B68" s="20" t="s">
        <v>49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2</v>
      </c>
      <c r="I68" s="9"/>
      <c r="J68" s="11"/>
      <c r="K68" s="20" t="s">
        <v>50</v>
      </c>
    </row>
    <row r="69" spans="1:11" x14ac:dyDescent="0.25">
      <c r="A69" s="40"/>
      <c r="B69" s="20" t="s">
        <v>66</v>
      </c>
      <c r="C69" s="13"/>
      <c r="D69" s="39">
        <v>2.9000000000000012E-2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44743</v>
      </c>
      <c r="B70" s="20" t="s">
        <v>67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44762</v>
      </c>
    </row>
    <row r="71" spans="1:11" x14ac:dyDescent="0.25">
      <c r="A71" s="40"/>
      <c r="B71" s="20" t="s">
        <v>75</v>
      </c>
      <c r="C71" s="13"/>
      <c r="D71" s="39">
        <v>6.7000000000000004E-2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44774</v>
      </c>
      <c r="B72" s="20" t="s">
        <v>72</v>
      </c>
      <c r="C72" s="13">
        <v>1.25</v>
      </c>
      <c r="D72" s="39">
        <v>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73</v>
      </c>
    </row>
    <row r="73" spans="1:11" x14ac:dyDescent="0.25">
      <c r="A73" s="40"/>
      <c r="B73" s="20" t="s">
        <v>74</v>
      </c>
      <c r="C73" s="13"/>
      <c r="D73" s="39">
        <v>0.16500000000000001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44805</v>
      </c>
      <c r="B74" s="20" t="s">
        <v>69</v>
      </c>
      <c r="C74" s="13">
        <v>1.25</v>
      </c>
      <c r="D74" s="39">
        <v>4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70</v>
      </c>
    </row>
    <row r="75" spans="1:11" x14ac:dyDescent="0.25">
      <c r="A75" s="40"/>
      <c r="B75" s="20" t="s">
        <v>71</v>
      </c>
      <c r="C75" s="13"/>
      <c r="D75" s="39">
        <v>0.217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44835</v>
      </c>
      <c r="B76" s="20" t="s">
        <v>52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9">
        <v>44858</v>
      </c>
    </row>
    <row r="77" spans="1:11" x14ac:dyDescent="0.25">
      <c r="A77" s="40"/>
      <c r="B77" s="20" t="s">
        <v>67</v>
      </c>
      <c r="C77" s="13"/>
      <c r="D77" s="39">
        <v>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>
        <v>44838</v>
      </c>
    </row>
    <row r="78" spans="1:11" x14ac:dyDescent="0.25">
      <c r="A78" s="40"/>
      <c r="B78" s="20" t="s">
        <v>68</v>
      </c>
      <c r="C78" s="13"/>
      <c r="D78" s="39">
        <v>4.4000000000000004E-2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/>
    </row>
    <row r="79" spans="1:11" x14ac:dyDescent="0.25">
      <c r="A79" s="40">
        <v>44866</v>
      </c>
      <c r="B79" s="20" t="s">
        <v>51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44875</v>
      </c>
    </row>
    <row r="80" spans="1:11" x14ac:dyDescent="0.25">
      <c r="A80" s="40"/>
      <c r="B80" s="20" t="s">
        <v>66</v>
      </c>
      <c r="C80" s="13"/>
      <c r="D80" s="39">
        <v>2.9000000000000012E-2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9"/>
    </row>
    <row r="81" spans="1:11" x14ac:dyDescent="0.25">
      <c r="A81" s="40">
        <v>44896</v>
      </c>
      <c r="B81" s="20" t="s">
        <v>53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14</v>
      </c>
      <c r="I81" s="9"/>
      <c r="J81" s="11"/>
      <c r="K81" s="20" t="s">
        <v>54</v>
      </c>
    </row>
    <row r="82" spans="1:11" x14ac:dyDescent="0.25">
      <c r="A82" s="40"/>
      <c r="B82" s="20" t="s">
        <v>65</v>
      </c>
      <c r="C82" s="13"/>
      <c r="D82" s="39">
        <v>0.11700000000000001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8" t="s">
        <v>55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44927</v>
      </c>
      <c r="B84" s="20" t="s">
        <v>51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9">
        <v>44951</v>
      </c>
    </row>
    <row r="85" spans="1:11" x14ac:dyDescent="0.25">
      <c r="A85" s="40">
        <v>44958</v>
      </c>
      <c r="B85" s="20" t="s">
        <v>51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44980</v>
      </c>
    </row>
    <row r="86" spans="1:11" x14ac:dyDescent="0.25">
      <c r="A86" s="40"/>
      <c r="B86" s="20" t="s">
        <v>56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>
        <v>44979</v>
      </c>
    </row>
    <row r="87" spans="1:11" x14ac:dyDescent="0.25">
      <c r="A87" s="40">
        <v>44986</v>
      </c>
      <c r="B87" s="20" t="s">
        <v>51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9">
        <v>45012</v>
      </c>
    </row>
    <row r="88" spans="1:11" x14ac:dyDescent="0.25">
      <c r="A88" s="40"/>
      <c r="B88" s="20" t="s">
        <v>51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9">
        <v>44993</v>
      </c>
    </row>
    <row r="89" spans="1:11" x14ac:dyDescent="0.25">
      <c r="A89" s="40">
        <v>45017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45047</v>
      </c>
      <c r="B90" s="20" t="s">
        <v>59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60</v>
      </c>
    </row>
    <row r="91" spans="1:11" x14ac:dyDescent="0.25">
      <c r="A91" s="40">
        <v>45078</v>
      </c>
      <c r="B91" s="20" t="s">
        <v>49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61</v>
      </c>
    </row>
    <row r="92" spans="1:11" x14ac:dyDescent="0.25">
      <c r="A92" s="40">
        <v>45108</v>
      </c>
      <c r="B92" s="20" t="s">
        <v>51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49">
        <v>45119</v>
      </c>
    </row>
    <row r="93" spans="1:11" x14ac:dyDescent="0.25">
      <c r="A93" s="40"/>
      <c r="B93" s="20" t="s">
        <v>63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3</v>
      </c>
      <c r="I93" s="9"/>
      <c r="J93" s="11"/>
      <c r="K93" s="49" t="s">
        <v>64</v>
      </c>
    </row>
    <row r="94" spans="1:11" x14ac:dyDescent="0.25">
      <c r="A94" s="40">
        <v>45139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45170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45200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45231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45261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45292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45323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45352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45383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45413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45444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45474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45505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45536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45566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45597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45627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45658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45689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45717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45748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45778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45809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45839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45870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45901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45931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45962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45992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46023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46054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46082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46113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46143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46174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46204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46235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46266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46296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46327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46357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46388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46419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46447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46478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46508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46539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46569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46600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46631</v>
      </c>
      <c r="B143" s="15"/>
      <c r="C143" s="42"/>
      <c r="D143" s="43"/>
      <c r="E143" s="9"/>
      <c r="F143" s="15"/>
      <c r="G143" s="42" t="str">
        <f>IF(ISBLANK(Table1[[#This Row],[EARNED]]),"",Table1[[#This Row],[EARNED]])</f>
        <v/>
      </c>
      <c r="H143" s="43"/>
      <c r="I143" s="9"/>
      <c r="J143" s="12"/>
      <c r="K1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18</v>
      </c>
      <c r="G3" s="45">
        <f>SUMIFS(F7:F14,E7:E14,E3)+SUMIFS(D7:D66,C7:C66,F3)+D3</f>
        <v>3.7000000000000019E-2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SUM(Sheet1!E9,Sheet1!I9)</f>
        <v>102.739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2023-09-05T08:01:11Z</dcterms:modified>
</cp:coreProperties>
</file>