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10" i="1" l="1"/>
  <c r="G514" i="1" l="1"/>
  <c r="G517" i="1" l="1"/>
  <c r="G513" i="1" l="1"/>
  <c r="G437" i="1"/>
  <c r="G436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6" i="1"/>
  <c r="G515" i="1"/>
  <c r="G512" i="1"/>
  <c r="G511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<sst xmlns="http://schemas.openxmlformats.org/spreadsheetml/2006/main" count="593" uniqueCount="385">
  <si>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</si>
  <si>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</si>
  <si>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</si>
  <si>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</si>
  <si>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</si>
  <si>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</si>
  <si>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</si>
  <si>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</si>
  <si>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</si>
  <si>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</si>
  <si>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</si>
  <si>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</si>
  <si>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</si>
  <si>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</si>
  <si>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</si>
  <si>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</si>
  <si>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</si>
  <si>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</si>
  <si>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</si>
  <si>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</si>
  <si>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</si>
  <si>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</si>
  <si>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</si>
  <si>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</si>
  <si>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</si>
  <si>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</si>
  <si>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</si>
  <si>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</si>
  <si>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</si>
  <si>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</si>
  <si>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</si>
  <si>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</si>
  <si>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</si>
  <si>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</si>
  <si>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</si>
  <si>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</si>
  <si>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</si>
  <si>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</si>
  <si>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</si>
  <si>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</si>
  <si>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</si>
  <si>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</si>
  <si>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</si>
  <si>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</si>
  <si>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</si>
  <si>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</si>
  <si>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</si>
  <si>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</si>
  <si>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</si>
  <si>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</si>
  <si>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</si>
  <si>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</si>
  <si>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</si>
  <si>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</si>
  <si>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</si>
  <si>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</si>
  <si>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</si>
  <si>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</si>
  <si>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</si>
  <si>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</si>
  <si>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</si>
  <si>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</si>
  <si>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</si>
  <si>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</si>
  <si>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</si>
  <si>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</si>
  <si>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</si>
  <si>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</si>
  <si>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</si>
  <si>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</si>
  <si>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</si>
  <si>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</si>
  <si>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</si>
  <si>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</si>
  <si>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</si>
  <si>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</si>
  <si>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</si>
  <si>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</si>
  <si>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</si>
  <si>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</si>
  <si>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</si>
  <si>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</si>
  <si>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</si>
  <si>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</si>
  <si>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</si>
  <si>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</si>
  <si>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</si>
  <si>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</si>
  <si>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</si>
  <si>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</si>
  <si>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</si>
  <si>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</si>
  <si>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</si>
  <si>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</si>
  <si>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</si>
  <si>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</si>
  <si>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</si>
  <si>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</si>
  <si>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</si>
  <si>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</si>
  <si>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</si>
  <si>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</si>
  <si>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</si>
  <si>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</si>
  <si>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</si>
  <si>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</si>
  <si>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</si>
  <si>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</si>
  <si>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</si>
  <si>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</si>
  <si>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</si>
  <si>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</si>
  <si>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</si>
  <si>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</si>
  <si>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</si>
  <si>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</si>
  <si>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</si>
  <si>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</si>
  <si>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</si>
  <si>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</si>
  <si>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</si>
  <si>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</si>
  <si>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</si>
  <si>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</si>
  <si>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</si>
  <si>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</si>
  <si>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</si>
  <si>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</si>
  <si>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</si>
  <si>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</si>
  <si>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</si>
  <si>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</si>
  <si>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</si>
  <si>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</si>
  <si>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</si>
  <si>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</si>
  <si>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</si>
  <si>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</si>
  <si>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</si>
  <si>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</si>
  <si>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</si>
  <si>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</si>
  <si>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</si>
  <si>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</si>
  <si>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</si>
  <si>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</si>
  <si>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</si>
  <si>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</si>
  <si>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</si>
  <si>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</si>
  <si>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</si>
  <si>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</si>
  <si>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</si>
  <si>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</si>
  <si>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</si>
  <si>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</si>
  <si>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</si>
  <si>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</si>
  <si>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</si>
  <si>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</si>
  <si>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</si>
  <si>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</si>
  <si>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</si>
  <si>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</si>
  <si>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</si>
  <si>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</si>
  <si>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</si>
  <si>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</si>
  <si>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</si>
  <si>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</si>
  <si>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</si>
  <si>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</si>
  <si>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</si>
  <si>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</si>
  <si>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</si>
  <si>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</si>
  <si>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</si>
  <si>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</si>
  <si>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</si>
  <si>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</si>
  <si>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</si>
  <si>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</si>
  <si>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</si>
  <si>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</si>
  <si>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</si>
  <si>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</si>
  <si>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</si>
  <si>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</si>
  <si>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</si>
  <si>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</si>
  <si>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</si>
  <si>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</si>
  <si>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</si>
  <si>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</si>
  <si>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</si>
  <si>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</si>
  <si>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</si>
  <si>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</si>
  <si>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</si>
  <si>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</si>
  <si>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</si>
  <si>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</si>
  <si>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</si>
  <si>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</si>
  <si>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</si>
  <si>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</si>
  <si>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</si>
  <si>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</si>
  <si>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</si>
  <si>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</si>
  <si>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</si>
  <si>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</si>
  <si>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</si>
  <si>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</si>
  <si>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</si>
  <si>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</si>
  <si>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</si>
  <si>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</si>
  <si>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</si>
  <si>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</si>
  <si>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</si>
  <si>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</si>
  <si>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</si>
  <si>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</si>
  <si>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</si>
  <si>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</si>
  <si>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</si>
  <si>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</si>
  <si>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</si>
  <si>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</si>
  <si>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</si>
  <si>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</si>
  <si>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</si>
  <si>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</si>
  <si>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</si>
  <si>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</si>
  <si>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</si>
  <si>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</si>
  <si>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</si>
  <si>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</si>
  <si>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</si>
  <si>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</si>
  <si>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</si>
  <si>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</si>
  <si>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</si>
  <si>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</si>
  <si>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</si>
  <si>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</si>
  <si>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</si>
  <si>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</si>
  <si>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</si>
  <si>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</si>
  <si>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</si>
  <si>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</si>
  <si>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</si>
  <si>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</si>
  <si>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</si>
  <si>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</si>
  <si>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</si>
  <si>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</si>
  <si>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</si>
  <si>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</si>
  <si>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</si>
  <si>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</si>
  <si>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</si>
  <si>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</si>
  <si>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</si>
  <si>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</si>
  <si>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</si>
  <si>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</si>
  <si>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</si>
  <si>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</si>
  <si>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</si>
  <si>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</si>
  <si>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</si>
  <si>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</si>
  <si>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</si>
  <si>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</si>
  <si>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</si>
  <si>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</si>
  <si>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</si>
  <si>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</si>
  <si>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</si>
  <si>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</si>
  <si>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</si>
  <si>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</si>
  <si>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</si>
  <si>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</si>
  <si>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</si>
  <si>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</si>
  <si>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</si>
  <si>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</si>
  <si>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</si>
  <si>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</si>
  <si>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</si>
  <si>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</si>
  <si>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</si>
  <si>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</si>
  <si>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</si>
  <si>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</si>
  <si>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</si>
  <si>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</si>
  <si>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</si>
  <si>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</si>
  <si>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</si>
  <si>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</si>
  <si>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</si>
  <si>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</si>
  <si>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</si>
  <si>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</si>
  <si>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</si>
  <si>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</si>
  <si>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</si>
  <si>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</si>
  <si>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</si>
  <si>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</si>
  <si>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</si>
  <si>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</si>
  <si>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</si>
  <si>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</si>
  <si>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</si>
  <si>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</si>
  <si>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</si>
  <si>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</si>
  <si>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</si>
  <si>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</si>
  <si>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</si>
  <si>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</si>
  <si>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</si>
  <si>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</si>
  <si>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</si>
  <si>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</si>
  <si>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</si>
  <si>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</si>
  <si>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</si>
  <si>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</si>
  <si>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</si>
  <si>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</si>
  <si>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</si>
  <si>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</si>
  <si>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</si>
  <si>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</si>
  <si>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</si>
  <si>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</si>
  <si>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</si>
  <si>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</si>
  <si>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</si>
  <si>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</si>
  <si>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</si>
  <si>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</si>
  <si>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</si>
  <si>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</si>
  <si>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</si>
  <si>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</si>
  <si>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</si>
  <si>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</si>
  <si>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</si>
  <si>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</si>
  <si>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</si>
  <si>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</si>
  <si>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</si>
  <si>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</si>
  <si>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</si>
  <si>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</si>
  <si>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</si>
  <si>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</si>
  <si>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</si>
  <si>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</si>
  <si>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</si>
  <si>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</si>
  <si>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</si>
  <si>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</si>
  <si>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</si>
  <si>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</si>
  <si>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</si>
  <si>
    <t>8/1-4/2023</t>
  </si>
  <si>
    <t>UT(0-5-23)</t>
  </si>
  <si>
    <t>UT(0-0-43)</t>
  </si>
  <si>
    <t>UT(0-1-39)</t>
  </si>
  <si>
    <t>UT(0-0-3)</t>
  </si>
  <si>
    <t>UT(0-0-7)</t>
  </si>
  <si>
    <t>UT(0-0-34)</t>
  </si>
  <si>
    <t>UT(0-0-5)</t>
  </si>
  <si>
    <t>UT(0-0-17)</t>
  </si>
  <si>
    <t>UT(0-0-30)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</si>
</sst>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6"/>
  <sheetViews>
    <sheetView tabSelected="1" topLeftCell="A2" zoomScaleNormal="100" workbookViewId="0">
      <pane ySplit="3570" topLeftCell="A511" activePane="bottomLeft"/>
      <selection activeCell="F4" sqref="F4:G4"/>
      <selection pane="bottomLeft" activeCell="K528" sqref="K5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194.96399999999994</v>
      </c>
      <c r="F9" s="11"/>
      <c r="G9" s="49">
        <v>65</v>
      </c>
      <c r="H9" s="11"/>
      <c r="I9" s="13">
        <f>SUM(Table1[[EARNED ]])-SUM(Table1[Absence Undertime  W/ Pay])+CONVERTION!$B$3</f>
        <v>419.25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/>
      <c r="B506" s="20" t="s">
        <v>384</v>
      </c>
      <c r="C506" s="13"/>
      <c r="D506" s="39">
        <v>6.200000000000002E-2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11049</v>
      </c>
      <c r="B507" s="20" t="s">
        <v>383</v>
      </c>
      <c r="C507" s="13">
        <v>1.25</v>
      </c>
      <c r="D507" s="39">
        <v>3.5000000000000017E-2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11444</v>
      </c>
      <c r="B508" s="20" t="s">
        <v>327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 t="s">
        <v>244</v>
      </c>
    </row>
    <row r="509" spans="1:11" x14ac:dyDescent="0.25">
      <c r="A509" s="40">
        <v>11110</v>
      </c>
      <c r="B509" s="20" t="s">
        <v>339</v>
      </c>
      <c r="C509" s="13">
        <v>1.25</v>
      </c>
      <c r="D509" s="39">
        <v>4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368</v>
      </c>
    </row>
    <row r="510" spans="1:11" x14ac:dyDescent="0.25">
      <c r="A510" s="40"/>
      <c r="B510" s="20" t="s">
        <v>382</v>
      </c>
      <c r="C510" s="13"/>
      <c r="D510" s="39">
        <v>0.01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11505</v>
      </c>
      <c r="B511" s="20" t="s">
        <v>381</v>
      </c>
      <c r="C511" s="13">
        <v>1.25</v>
      </c>
      <c r="D511" s="39">
        <v>7.1000000000000008E-2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11536</v>
      </c>
      <c r="B512" s="20" t="s">
        <v>337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4</v>
      </c>
      <c r="I512" s="9"/>
      <c r="J512" s="11"/>
      <c r="K512" s="20" t="s">
        <v>369</v>
      </c>
    </row>
    <row r="513" spans="1:11" x14ac:dyDescent="0.25">
      <c r="A513" s="40"/>
      <c r="B513" s="20" t="s">
        <v>370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5</v>
      </c>
      <c r="I513" s="9"/>
      <c r="J513" s="11"/>
      <c r="K513" s="20" t="s">
        <v>371</v>
      </c>
    </row>
    <row r="514" spans="1:11" x14ac:dyDescent="0.25">
      <c r="A514" s="40"/>
      <c r="B514" s="20" t="s">
        <v>380</v>
      </c>
      <c r="C514" s="13"/>
      <c r="D514" s="39">
        <v>1.4999999999999999E-2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11202</v>
      </c>
      <c r="B515" s="20" t="s">
        <v>379</v>
      </c>
      <c r="C515" s="13">
        <v>1.25</v>
      </c>
      <c r="D515" s="39">
        <v>6.0000000000000001E-3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11597</v>
      </c>
      <c r="B516" s="20" t="s">
        <v>328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373</v>
      </c>
    </row>
    <row r="517" spans="1:11" x14ac:dyDescent="0.25">
      <c r="A517" s="40"/>
      <c r="B517" s="20" t="s">
        <v>378</v>
      </c>
      <c r="C517" s="13"/>
      <c r="D517" s="39">
        <v>0.20600000000000002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11263</v>
      </c>
      <c r="B518" s="20" t="s">
        <v>377</v>
      </c>
      <c r="C518" s="13">
        <v>1.25</v>
      </c>
      <c r="D518" s="39">
        <v>0.09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11658</v>
      </c>
      <c r="B519" s="20" t="s">
        <v>376</v>
      </c>
      <c r="C519" s="13">
        <v>1.25</v>
      </c>
      <c r="D519" s="39">
        <v>0.67300000000000004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50" t="s">
        <v>372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44958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44986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45017</v>
      </c>
      <c r="B524" s="20" t="s">
        <v>229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9">
        <v>45044</v>
      </c>
    </row>
    <row r="525" spans="1:11" x14ac:dyDescent="0.25">
      <c r="A525" s="40">
        <v>45047</v>
      </c>
      <c r="B525" s="20" t="s">
        <v>229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59">
        <v>45071</v>
      </c>
    </row>
    <row r="526" spans="1:11" x14ac:dyDescent="0.25">
      <c r="A526" s="40">
        <v>45078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45108</v>
      </c>
      <c r="B527" s="20" t="s">
        <v>339</v>
      </c>
      <c r="C527" s="13">
        <v>1.25</v>
      </c>
      <c r="D527" s="39">
        <v>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375</v>
      </c>
    </row>
    <row r="528" spans="1:11" x14ac:dyDescent="0.25">
      <c r="A528" s="40">
        <v>45139</v>
      </c>
      <c r="B528" s="20" t="s">
        <v>229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59">
        <v>45163</v>
      </c>
    </row>
    <row r="529" spans="1:11" x14ac:dyDescent="0.25">
      <c r="A529" s="40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30</v>
      </c>
      <c r="G3" s="45">
        <f>SUMIFS(F7:F14,E7:E14,E3)+SUMIFS(D7:D66,C7:C66,F3)+D3</f>
        <v>6.200000000000002E-2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2023-08-30T01:25:59Z</dcterms:modified>
</cp:coreProperties>
</file>