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FA33CFA2-E4D7-436D-80F9-AA26981B1D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<sst xmlns="http://schemas.openxmlformats.org/spreadsheetml/2006/main" count="508" uniqueCount="183">
  <si>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</si>
  <si>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</si>
  <si>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</si>
  <si>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</si>
  <si>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</si>
  <si>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</si>
  <si>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</si>
  <si>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</si>
  <si>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</si>
  <si>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</si>
  <si>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</si>
  <si>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</si>
  <si>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</si>
  <si>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</si>
  <si>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</si>
  <si>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</si>
  <si>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</si>
  <si>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</si>
  <si>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</si>
  <si>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</si>
  <si>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</si>
  <si>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</si>
  <si>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</si>
  <si>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</si>
  <si>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</si>
  <si>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</si>
  <si>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</si>
  <si>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</si>
  <si>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</si>
  <si>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</si>
  <si>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</si>
  <si>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</si>
  <si>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</si>
  <si>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</si>
  <si>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</si>
  <si>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</si>
  <si>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</si>
  <si>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</si>
  <si>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</si>
  <si>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</si>
  <si>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</si>
  <si>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</si>
  <si>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</si>
  <si>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</si>
  <si>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</si>
  <si>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</si>
  <si>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</si>
  <si>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</si>
  <si>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</si>
  <si>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</si>
  <si>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</si>
  <si>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</si>
  <si>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</si>
  <si>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</si>
  <si>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</si>
  <si>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</si>
  <si>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</si>
  <si>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</si>
  <si>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</si>
  <si>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</si>
  <si>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</si>
  <si>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</si>
  <si>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</si>
  <si>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</si>
  <si>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</si>
  <si>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</si>
  <si>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</si>
  <si>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</si>
  <si>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</si>
  <si>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</si>
  <si>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</si>
  <si>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</si>
  <si>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</si>
  <si>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</si>
  <si>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</si>
  <si>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</si>
  <si>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</si>
  <si>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</si>
  <si>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</si>
  <si>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</si>
  <si>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</si>
  <si>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</si>
  <si>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</si>
  <si>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</si>
  <si>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</si>
  <si>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</si>
  <si>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</si>
  <si>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</si>
  <si>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</si>
  <si>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</si>
  <si>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</si>
  <si>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</si>
  <si>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</si>
  <si>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</si>
  <si>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</si>
  <si>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</si>
  <si>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</si>
  <si>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</si>
  <si>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</si>
  <si>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</si>
  <si>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</si>
  <si>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</si>
  <si>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</si>
  <si>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</si>
  <si>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</si>
  <si>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</si>
  <si>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</si>
  <si>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</si>
  <si>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</si>
  <si>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</si>
  <si>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</si>
  <si>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</si>
  <si>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</si>
  <si>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</si>
  <si>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</si>
  <si>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</si>
  <si>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</si>
  <si>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</si>
  <si>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</si>
  <si>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</si>
  <si>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</si>
  <si>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</si>
  <si>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</si>
  <si>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</si>
  <si>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</si>
  <si>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</si>
  <si>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</si>
  <si>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</si>
  <si>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</si>
  <si>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</si>
  <si>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</si>
  <si>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</si>
  <si>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</si>
  <si>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</si>
  <si>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</si>
  <si>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</si>
  <si>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</si>
  <si>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</si>
  <si>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</si>
  <si>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</si>
  <si>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</si>
  <si>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</si>
  <si>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</si>
  <si>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</si>
  <si>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</si>
  <si>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</si>
  <si>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</si>
  <si>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</si>
  <si>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</si>
  <si>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</si>
  <si>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</si>
  <si>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</si>
  <si>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</si>
  <si>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</si>
  <si>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</si>
  <si>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</si>
  <si>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</si>
  <si>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</si>
  <si>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</si>
  <si>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</si>
  <si>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</si>
  <si>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</si>
  <si>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</si>
  <si>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</si>
  <si>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</si>
  <si>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</si>
  <si>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</si>
  <si>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</si>
  <si>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</si>
  <si>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</si>
  <si>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</si>
  <si>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</si>
  <si>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</si>
  <si>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</si>
  <si>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</si>
  <si>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</si>
  <si>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</si>
  <si>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2023</t>
  </si>
  <si>
    <t>SP(3-0-0)</t>
  </si>
  <si>
    <t>7/18-20/2023</t>
  </si>
  <si>
    <t>OFFICIAL BUSINESS</t>
  </si>
  <si>
    <t xml:space="preserve"> CHINA 9/20-24/2023</t>
  </si>
  <si>
    <t>Dec. 5-9,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</si>
</sst>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K461" totalsRowShown="0" headerRowDxfId="24" headerRowBorderDxfId="23" tableBorderDxfId="22" totalsRowBorderDxfId="21">
  <autoFilter ref="A9:K461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1"/>
  <sheetViews>
    <sheetView tabSelected="1" zoomScaleNormal="100" workbookViewId="0">
      <pane ySplit="3984" topLeftCell="A182" activePane="bottomLeft"/>
      <selection activeCell="K9" sqref="A9:K9"/>
      <selection pane="bottomLeft" activeCell="B81" sqref="B81: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3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3.2" x14ac:dyDescent="0.3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3">
      <c r="A10" s="23"/>
      <c r="B10" s="24" t="s">
        <v>23</v>
      </c>
      <c r="C10" s="13"/>
      <c r="D10" s="11"/>
      <c r="E10" s="13">
        <f>SUM(Table1[EARNED])-SUM(Table1[Absence Undertime W/ Pay])+CONVERTION!$A$3</f>
        <v>192.30500000000001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326.375</v>
      </c>
      <c r="J10" s="11"/>
      <c r="K10" s="20"/>
    </row>
    <row r="11" spans="1:11" x14ac:dyDescent="0.3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3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3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3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3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3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3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3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3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3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3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3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3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3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3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3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3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3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3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192.30500000000001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326.375</v>
      </c>
      <c r="J138" s="12"/>
      <c r="K138" s="15"/>
    </row>
    <row r="139" spans="1:11" x14ac:dyDescent="0.3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3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3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3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3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3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3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3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3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3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3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3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3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3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3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3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3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3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3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3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3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3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3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3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3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3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3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3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3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3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3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3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3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3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3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3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3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3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3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3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3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3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3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3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3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3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3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3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3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3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3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3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3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3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3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3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3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3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3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3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3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3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3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3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3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3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3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3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3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3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3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3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3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3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3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3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3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3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3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3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3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3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3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3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3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3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3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3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3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3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3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3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3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3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3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3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3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3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3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3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3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3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3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3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3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3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3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3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3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3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3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3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3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3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3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3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3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3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3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3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3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3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3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3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3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3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3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3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3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3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3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3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3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3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3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3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3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3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3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3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3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3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3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3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3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3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3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3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3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3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3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3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3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3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3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3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3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3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3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3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3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3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3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3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3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3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3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3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3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3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3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3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3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3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3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3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3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3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3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3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3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3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3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3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3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3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3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3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3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3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3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3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3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3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3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3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3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3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3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3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3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3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3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182</v>
      </c>
    </row>
    <row r="344" spans="1:11" x14ac:dyDescent="0.3">
      <c r="A344" s="23" t="s">
        <v>48</v>
      </c>
      <c r="B344" s="20" t="s">
        <v>62</v>
      </c>
      <c r="C344" s="13">
        <v>1.25</v>
      </c>
      <c r="D344" s="11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9" t="s">
        <v>177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3">
      <c r="A346" s="23">
        <v>44957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3">
      <c r="A347" s="23">
        <v>44985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3">
      <c r="A348" s="23">
        <v>45016</v>
      </c>
      <c r="B348" s="20"/>
      <c r="C348" s="13">
        <v>1.25</v>
      </c>
      <c r="D348" s="39"/>
      <c r="E348" s="48"/>
      <c r="F348" s="20"/>
      <c r="G348" s="13">
        <f>IF(ISBLANK(Table1[[#This Row],[EARNED]]),"",Table1[[#This Row],[EARNED]])</f>
        <v>1.25</v>
      </c>
      <c r="H348" s="39"/>
      <c r="I348" s="48"/>
      <c r="J348" s="11"/>
      <c r="K348" s="20"/>
    </row>
    <row r="349" spans="1:11" x14ac:dyDescent="0.3">
      <c r="A349" s="23">
        <v>45046</v>
      </c>
      <c r="B349" s="20"/>
      <c r="C349" s="13">
        <v>1.25</v>
      </c>
      <c r="D349" s="39"/>
      <c r="E349" s="48"/>
      <c r="F349" s="20"/>
      <c r="G349" s="13">
        <f>IF(ISBLANK(Table1[[#This Row],[EARNED]]),"",Table1[[#This Row],[EARNED]])</f>
        <v>1.25</v>
      </c>
      <c r="H349" s="39"/>
      <c r="I349" s="48"/>
      <c r="J349" s="11"/>
      <c r="K349" s="20"/>
    </row>
    <row r="350" spans="1:11" x14ac:dyDescent="0.3">
      <c r="A350" s="23">
        <v>45077</v>
      </c>
      <c r="B350" s="20"/>
      <c r="C350" s="13">
        <v>1.25</v>
      </c>
      <c r="D350" s="39"/>
      <c r="E350" s="48"/>
      <c r="F350" s="20"/>
      <c r="G350" s="13">
        <f>IF(ISBLANK(Table1[[#This Row],[EARNED]]),"",Table1[[#This Row],[EARNED]])</f>
        <v>1.25</v>
      </c>
      <c r="H350" s="39"/>
      <c r="I350" s="48"/>
      <c r="J350" s="11"/>
      <c r="K350" s="20"/>
    </row>
    <row r="351" spans="1:11" x14ac:dyDescent="0.3">
      <c r="A351" s="23">
        <v>45107</v>
      </c>
      <c r="B351" s="20"/>
      <c r="C351" s="13">
        <v>1.25</v>
      </c>
      <c r="D351" s="39"/>
      <c r="E351" s="48"/>
      <c r="F351" s="20"/>
      <c r="G351" s="13">
        <f>IF(ISBLANK(Table1[[#This Row],[EARNED]]),"",Table1[[#This Row],[EARNED]])</f>
        <v>1.25</v>
      </c>
      <c r="H351" s="39"/>
      <c r="I351" s="48"/>
      <c r="J351" s="11"/>
      <c r="K351" s="20"/>
    </row>
    <row r="352" spans="1:11" x14ac:dyDescent="0.3">
      <c r="A352" s="23">
        <v>45138</v>
      </c>
      <c r="B352" s="20" t="s">
        <v>178</v>
      </c>
      <c r="C352" s="13">
        <v>1.25</v>
      </c>
      <c r="D352" s="39"/>
      <c r="E352" s="48"/>
      <c r="F352" s="20"/>
      <c r="G352" s="13">
        <f>IF(ISBLANK(Table1[[#This Row],[EARNED]]),"",Table1[[#This Row],[EARNED]])</f>
        <v>1.25</v>
      </c>
      <c r="H352" s="39"/>
      <c r="I352" s="48"/>
      <c r="J352" s="11"/>
      <c r="K352" s="47" t="s">
        <v>179</v>
      </c>
    </row>
    <row r="353" spans="1:11" x14ac:dyDescent="0.3">
      <c r="A353" s="23">
        <v>45169</v>
      </c>
      <c r="B353" s="20"/>
      <c r="C353" s="13">
        <v>1.25</v>
      </c>
      <c r="D353" s="39"/>
      <c r="E353" s="48"/>
      <c r="F353" s="20"/>
      <c r="G353" s="13">
        <f>IF(ISBLANK(Table1[[#This Row],[EARNED]]),"",Table1[[#This Row],[EARNED]])</f>
        <v>1.25</v>
      </c>
      <c r="H353" s="39"/>
      <c r="I353" s="48"/>
      <c r="J353" s="11"/>
      <c r="K353" s="20"/>
    </row>
    <row r="354" spans="1:11" x14ac:dyDescent="0.3">
      <c r="A354" s="23">
        <v>45199</v>
      </c>
      <c r="B354" s="20" t="s">
        <v>180</v>
      </c>
      <c r="C354" s="13"/>
      <c r="D354" s="39"/>
      <c r="E354" s="48"/>
      <c r="F354" s="20"/>
      <c r="G354" s="13" t="str">
        <f>IF(ISBLANK(Table1[[#This Row],[EARNED]]),"",Table1[[#This Row],[EARNED]])</f>
        <v/>
      </c>
      <c r="H354" s="39"/>
      <c r="I354" s="48"/>
      <c r="J354" s="11"/>
      <c r="K354" s="20" t="s">
        <v>181</v>
      </c>
    </row>
    <row r="355" spans="1:11" x14ac:dyDescent="0.3">
      <c r="A355" s="23">
        <v>45230</v>
      </c>
      <c r="B355" s="20"/>
      <c r="C355" s="13"/>
      <c r="D355" s="39"/>
      <c r="E355" s="48"/>
      <c r="F355" s="20"/>
      <c r="G355" s="13" t="str">
        <f>IF(ISBLANK(Table1[[#This Row],[EARNED]]),"",Table1[[#This Row],[EARNED]])</f>
        <v/>
      </c>
      <c r="H355" s="39"/>
      <c r="I355" s="48"/>
      <c r="J355" s="11"/>
      <c r="K355" s="20"/>
    </row>
    <row r="356" spans="1:11" x14ac:dyDescent="0.3">
      <c r="A356" s="23">
        <v>45260</v>
      </c>
      <c r="B356" s="20"/>
      <c r="C356" s="13"/>
      <c r="D356" s="39"/>
      <c r="E356" s="48"/>
      <c r="F356" s="20"/>
      <c r="G356" s="13" t="str">
        <f>IF(ISBLANK(Table1[[#This Row],[EARNED]]),"",Table1[[#This Row],[EARNED]])</f>
        <v/>
      </c>
      <c r="H356" s="39"/>
      <c r="I356" s="48"/>
      <c r="J356" s="11"/>
      <c r="K356" s="20"/>
    </row>
    <row r="357" spans="1:11" x14ac:dyDescent="0.3">
      <c r="A357" s="23">
        <v>45291</v>
      </c>
      <c r="B357" s="20"/>
      <c r="C357" s="13"/>
      <c r="D357" s="39"/>
      <c r="E357" s="48"/>
      <c r="F357" s="20"/>
      <c r="G357" s="13" t="str">
        <f>IF(ISBLANK(Table1[[#This Row],[EARNED]]),"",Table1[[#This Row],[EARNED]])</f>
        <v/>
      </c>
      <c r="H357" s="39"/>
      <c r="I357" s="48"/>
      <c r="J357" s="11"/>
      <c r="K357" s="20"/>
    </row>
    <row r="358" spans="1:11" x14ac:dyDescent="0.3">
      <c r="A358" s="23">
        <v>45322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3">
      <c r="A359" s="23">
        <v>45351</v>
      </c>
      <c r="B359" s="20"/>
      <c r="C359" s="13"/>
      <c r="D359" s="39"/>
      <c r="E359" s="48"/>
      <c r="F359" s="20"/>
      <c r="G359" s="13" t="str">
        <f>IF(ISBLANK(Table1[[#This Row],[EARNED]]),"",Table1[[#This Row],[EARNED]])</f>
        <v/>
      </c>
      <c r="H359" s="39"/>
      <c r="I359" s="48"/>
      <c r="J359" s="11"/>
      <c r="K359" s="20"/>
    </row>
    <row r="360" spans="1:11" x14ac:dyDescent="0.3">
      <c r="A360" s="23">
        <v>45382</v>
      </c>
      <c r="B360" s="20"/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/>
    </row>
    <row r="361" spans="1:11" x14ac:dyDescent="0.3">
      <c r="A361" s="23">
        <v>45412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3">
      <c r="A362" s="23">
        <v>45443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3">
      <c r="A363" s="23">
        <v>45473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3">
      <c r="A364" s="23">
        <v>45504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3">
      <c r="A365" s="23">
        <v>45535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3">
      <c r="A366" s="23">
        <v>45565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3">
      <c r="A367" s="23">
        <v>45596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3">
      <c r="A368" s="23">
        <v>45626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3">
      <c r="A369" s="23">
        <v>45657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3">
      <c r="A370" s="23">
        <v>45688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3">
      <c r="A371" s="23">
        <v>45716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3">
      <c r="A372" s="23">
        <v>45747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3">
      <c r="A373" s="23">
        <v>45777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3">
      <c r="A374" s="23">
        <v>45808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3">
      <c r="A375" s="23">
        <v>45838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3">
      <c r="A376" s="23">
        <v>45869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3">
      <c r="A377" s="23">
        <v>45900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3">
      <c r="A378" s="23">
        <v>45930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3">
      <c r="A379" s="54"/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3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3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3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3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3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3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3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3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3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3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3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3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3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3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3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3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3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3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3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3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3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3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3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3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3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3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3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3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3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3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3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3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3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3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3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3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3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3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3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3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3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3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3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3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3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3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3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3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3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3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3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3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3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3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3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3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3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3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3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3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3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3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3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3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3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3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3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3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3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3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3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3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3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3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3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3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3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3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3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3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3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3">
      <c r="A461" s="40"/>
      <c r="B461" s="15"/>
      <c r="C461" s="41"/>
      <c r="D461" s="42"/>
      <c r="E461" s="48"/>
      <c r="F461" s="15"/>
      <c r="G461" s="41" t="str">
        <f>IF(ISBLANK(Table1[[#This Row],[EARNED]]),"",Table1[[#This Row],[EARNED]])</f>
        <v/>
      </c>
      <c r="H461" s="42"/>
      <c r="I461" s="48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3">
      <c r="G4" s="33"/>
      <c r="J4" s="1" t="str">
        <f>IF(TEXT(J3,"D")=1,1,TEXT(J3,"D"))</f>
        <v>22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2023-09-19T06:17:32Z</dcterms:modified>
</cp:coreProperties>
</file>