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8" i="1" l="1"/>
  <c r="G576" i="1" l="1"/>
  <c r="G575" i="1" l="1"/>
  <c r="G573" i="1" l="1"/>
  <c r="G570" i="1" l="1"/>
  <c r="G562" i="1" l="1"/>
  <c r="G560" i="1"/>
  <c r="G537" i="1"/>
  <c r="G538" i="1"/>
  <c r="G539" i="1"/>
  <c r="G540" i="1"/>
  <c r="G541" i="1"/>
  <c r="G542" i="1"/>
  <c r="G543" i="1"/>
  <c r="A540" i="1"/>
  <c r="A542" i="1" s="1"/>
  <c r="A544" i="1" s="1"/>
  <c r="A545" i="1" s="1"/>
  <c r="A546" i="1" s="1"/>
  <c r="G522" i="1"/>
  <c r="G523" i="1"/>
  <c r="G524" i="1"/>
  <c r="G525" i="1"/>
  <c r="G526" i="1"/>
  <c r="G527" i="1"/>
  <c r="G528" i="1"/>
  <c r="G529" i="1"/>
  <c r="G530" i="1"/>
  <c r="G531" i="1"/>
  <c r="A517" i="1"/>
  <c r="A521" i="1" s="1"/>
  <c r="A523" i="1" s="1"/>
  <c r="A524" i="1" s="1"/>
  <c r="A525" i="1" s="1"/>
  <c r="A526" i="1" s="1"/>
  <c r="A527" i="1" s="1"/>
  <c r="A528" i="1" s="1"/>
  <c r="A529" i="1" s="1"/>
  <c r="A530" i="1" s="1"/>
  <c r="A531" i="1" s="1"/>
  <c r="G512" i="1"/>
  <c r="G513" i="1"/>
  <c r="A512" i="1"/>
  <c r="A513" i="1" s="1"/>
  <c r="G503" i="1"/>
  <c r="G504" i="1"/>
  <c r="G505" i="1"/>
  <c r="G506" i="1"/>
  <c r="G507" i="1"/>
  <c r="A503" i="1"/>
  <c r="A504" i="1" s="1"/>
  <c r="A505" i="1" s="1"/>
  <c r="A506" i="1" s="1"/>
  <c r="A507" i="1" s="1"/>
  <c r="G497" i="1"/>
  <c r="G498" i="1"/>
  <c r="G499" i="1"/>
  <c r="G496" i="1"/>
  <c r="A498" i="1"/>
  <c r="A499" i="1" s="1"/>
  <c r="G494" i="1"/>
  <c r="G491" i="1"/>
  <c r="G492" i="1"/>
  <c r="G493" i="1"/>
  <c r="G484" i="1"/>
  <c r="G485" i="1"/>
  <c r="G486" i="1"/>
  <c r="G487" i="1"/>
  <c r="G488" i="1"/>
  <c r="G489" i="1"/>
  <c r="G483" i="1"/>
  <c r="A485" i="1"/>
  <c r="A486" i="1" s="1"/>
  <c r="A487" i="1" s="1"/>
  <c r="A488" i="1" s="1"/>
  <c r="A489" i="1" s="1"/>
  <c r="G482" i="1"/>
  <c r="G481" i="1"/>
  <c r="G480" i="1"/>
  <c r="G477" i="1"/>
  <c r="G476" i="1"/>
  <c r="G466" i="1"/>
  <c r="G467" i="1"/>
  <c r="G468" i="1"/>
  <c r="G469" i="1"/>
  <c r="G470" i="1"/>
  <c r="G465" i="1"/>
  <c r="A466" i="1"/>
  <c r="A467" i="1" s="1"/>
  <c r="A468" i="1" s="1"/>
  <c r="A469" i="1" s="1"/>
  <c r="A470" i="1" s="1"/>
  <c r="G462" i="1"/>
  <c r="G460" i="1"/>
  <c r="G459" i="1"/>
  <c r="G456" i="1"/>
  <c r="G453" i="1"/>
  <c r="G454" i="1"/>
  <c r="G455" i="1"/>
  <c r="G452" i="1"/>
  <c r="G451" i="1"/>
  <c r="A453" i="1"/>
  <c r="A454" i="1" s="1"/>
  <c r="A455" i="1" s="1"/>
  <c r="A456" i="1" s="1"/>
  <c r="G447" i="1"/>
  <c r="G433" i="1"/>
  <c r="G430" i="1"/>
  <c r="G431" i="1"/>
  <c r="A430" i="1"/>
  <c r="A431" i="1" s="1"/>
  <c r="G429" i="1"/>
  <c r="G426" i="1"/>
  <c r="G427" i="1"/>
  <c r="G428" i="1"/>
  <c r="A426" i="1"/>
  <c r="A427" i="1" s="1"/>
  <c r="A428" i="1" s="1"/>
  <c r="G342" i="1"/>
  <c r="G340" i="1"/>
  <c r="G337" i="1"/>
  <c r="G367" i="1"/>
  <c r="G381" i="1"/>
  <c r="G382" i="1"/>
  <c r="G400" i="1"/>
  <c r="G410" i="1"/>
  <c r="G412" i="1"/>
  <c r="G404" i="1"/>
  <c r="G405" i="1"/>
  <c r="A404" i="1"/>
  <c r="A405" i="1" s="1"/>
  <c r="A391" i="1"/>
  <c r="A392" i="1" s="1"/>
  <c r="A393" i="1" s="1"/>
  <c r="A394" i="1" s="1"/>
  <c r="A395" i="1" s="1"/>
  <c r="G392" i="1"/>
  <c r="G393" i="1"/>
  <c r="G394" i="1"/>
  <c r="G391" i="1"/>
  <c r="G395" i="1"/>
  <c r="G388" i="1"/>
  <c r="G387" i="1"/>
  <c r="G449" i="1"/>
  <c r="G450" i="1"/>
  <c r="G457" i="1"/>
  <c r="G458" i="1"/>
  <c r="G461" i="1"/>
  <c r="G463" i="1"/>
  <c r="G464" i="1"/>
  <c r="G471" i="1"/>
  <c r="G472" i="1"/>
  <c r="G473" i="1"/>
  <c r="G474" i="1"/>
  <c r="G475" i="1"/>
  <c r="G478" i="1"/>
  <c r="G479" i="1"/>
  <c r="G490" i="1"/>
  <c r="G495" i="1"/>
  <c r="G500" i="1"/>
  <c r="G501" i="1"/>
  <c r="G502" i="1"/>
  <c r="G508" i="1"/>
  <c r="G509" i="1"/>
  <c r="G510" i="1"/>
  <c r="G511" i="1"/>
  <c r="G514" i="1"/>
  <c r="G515" i="1"/>
  <c r="G516" i="1"/>
  <c r="G517" i="1"/>
  <c r="G521" i="1"/>
  <c r="G532" i="1"/>
  <c r="G533" i="1"/>
  <c r="G534" i="1"/>
  <c r="G535" i="1"/>
  <c r="G536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1" i="1"/>
  <c r="G563" i="1"/>
  <c r="G564" i="1"/>
  <c r="G565" i="1"/>
  <c r="G566" i="1"/>
  <c r="G567" i="1"/>
  <c r="G568" i="1"/>
  <c r="G569" i="1"/>
  <c r="G571" i="1"/>
  <c r="G572" i="1"/>
  <c r="G574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445" i="1"/>
  <c r="G446" i="1"/>
  <c r="G448" i="1"/>
  <c r="G444" i="1"/>
  <c r="G442" i="1"/>
  <c r="G443" i="1"/>
  <c r="G441" i="1"/>
  <c r="G440" i="1"/>
  <c r="G437" i="1"/>
  <c r="G438" i="1"/>
  <c r="G439" i="1"/>
  <c r="G417" i="1"/>
  <c r="G436" i="1"/>
  <c r="G434" i="1"/>
  <c r="G435" i="1"/>
  <c r="G425" i="1"/>
  <c r="G424" i="1"/>
  <c r="G423" i="1"/>
  <c r="G422" i="1"/>
  <c r="G421" i="1"/>
  <c r="G419" i="1"/>
  <c r="G418" i="1"/>
  <c r="G416" i="1"/>
  <c r="G414" i="1"/>
  <c r="G413" i="1"/>
  <c r="G411" i="1"/>
  <c r="G408" i="1"/>
  <c r="A377" i="1"/>
  <c r="A378" i="1" s="1"/>
  <c r="A360" i="1"/>
  <c r="A361" i="1" s="1"/>
  <c r="A363" i="1" s="1"/>
  <c r="A364" i="1" s="1"/>
  <c r="A365" i="1" s="1"/>
  <c r="A368" i="1" s="1"/>
  <c r="A369" i="1" s="1"/>
  <c r="A356" i="1"/>
  <c r="G348" i="1"/>
  <c r="G347" i="1"/>
  <c r="G349" i="1"/>
  <c r="G350" i="1"/>
  <c r="A337" i="1"/>
  <c r="A340" i="1" s="1"/>
  <c r="A342" i="1" s="1"/>
  <c r="A344" i="1" s="1"/>
  <c r="A345" i="1" s="1"/>
  <c r="A346" i="1" s="1"/>
  <c r="A351" i="1" s="1"/>
  <c r="A352" i="1" s="1"/>
  <c r="A353" i="1" s="1"/>
  <c r="G320" i="1" l="1"/>
  <c r="G321" i="1"/>
  <c r="G317" i="1"/>
  <c r="G318" i="1"/>
  <c r="G314" i="1"/>
  <c r="G315" i="1"/>
  <c r="G312" i="1"/>
  <c r="G308" i="1"/>
  <c r="G309" i="1"/>
  <c r="A310" i="1"/>
  <c r="A311" i="1" s="1"/>
  <c r="A313" i="1" s="1"/>
  <c r="A316" i="1" s="1"/>
  <c r="A319" i="1" s="1"/>
  <c r="A322" i="1" s="1"/>
  <c r="G310" i="1"/>
  <c r="G311" i="1"/>
  <c r="G313" i="1"/>
  <c r="G316" i="1"/>
  <c r="G319" i="1"/>
  <c r="G322" i="1"/>
  <c r="G300" i="1"/>
  <c r="G301" i="1"/>
  <c r="G303" i="1"/>
  <c r="G304" i="1"/>
  <c r="A302" i="1"/>
  <c r="A305" i="1" s="1"/>
  <c r="G295" i="1"/>
  <c r="G292" i="1"/>
  <c r="G293" i="1"/>
  <c r="G289" i="1"/>
  <c r="G290" i="1"/>
  <c r="G287" i="1"/>
  <c r="G285" i="1"/>
  <c r="G283" i="1"/>
  <c r="A282" i="1"/>
  <c r="A284" i="1" s="1"/>
  <c r="A286" i="1" s="1"/>
  <c r="A288" i="1" s="1"/>
  <c r="A291" i="1" s="1"/>
  <c r="A294" i="1" s="1"/>
  <c r="A296" i="1" s="1"/>
  <c r="G257" i="1"/>
  <c r="G264" i="1"/>
  <c r="G265" i="1"/>
  <c r="G263" i="1"/>
  <c r="G260" i="1"/>
  <c r="G261" i="1"/>
  <c r="G266" i="1"/>
  <c r="A262" i="1"/>
  <c r="A267" i="1" s="1"/>
  <c r="A268" i="1" s="1"/>
  <c r="A269" i="1" s="1"/>
  <c r="A254" i="1"/>
  <c r="A255" i="1" s="1"/>
  <c r="A256" i="1" s="1"/>
  <c r="A231" i="1"/>
  <c r="A232" i="1" s="1"/>
  <c r="A233" i="1" s="1"/>
  <c r="A214" i="1"/>
  <c r="A215" i="1" s="1"/>
  <c r="A210" i="1"/>
  <c r="A211" i="1" s="1"/>
  <c r="A205" i="1"/>
  <c r="A206" i="1" s="1"/>
  <c r="A207" i="1" s="1"/>
  <c r="G196" i="1"/>
  <c r="A177" i="1"/>
  <c r="A178" i="1" s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9" i="1"/>
  <c r="G262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4" i="1"/>
  <c r="G286" i="1"/>
  <c r="G288" i="1"/>
  <c r="G291" i="1"/>
  <c r="G294" i="1"/>
  <c r="G296" i="1"/>
  <c r="G297" i="1"/>
  <c r="G298" i="1"/>
  <c r="G299" i="1"/>
  <c r="G302" i="1"/>
  <c r="G305" i="1"/>
  <c r="G306" i="1"/>
  <c r="G307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44" i="1"/>
  <c r="G345" i="1"/>
  <c r="G346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8" i="1"/>
  <c r="G369" i="1"/>
  <c r="G370" i="1"/>
  <c r="G371" i="1"/>
  <c r="G372" i="1"/>
  <c r="G373" i="1"/>
  <c r="G374" i="1"/>
  <c r="G375" i="1"/>
  <c r="G376" i="1"/>
  <c r="G377" i="1"/>
  <c r="G378" i="1"/>
  <c r="G384" i="1"/>
  <c r="G385" i="1"/>
  <c r="G386" i="1"/>
  <c r="G389" i="1"/>
  <c r="G390" i="1"/>
  <c r="G396" i="1"/>
  <c r="G397" i="1"/>
  <c r="G398" i="1"/>
  <c r="G399" i="1"/>
  <c r="G401" i="1"/>
  <c r="G402" i="1"/>
  <c r="G403" i="1"/>
  <c r="G406" i="1"/>
  <c r="G407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35" i="1"/>
  <c r="A117" i="1"/>
  <c r="A118" i="1" s="1"/>
  <c r="A119" i="1" s="1"/>
  <c r="A120" i="1" s="1"/>
  <c r="A112" i="1"/>
  <c r="A113" i="1" s="1"/>
  <c r="A99" i="1"/>
  <c r="A86" i="1"/>
  <c r="A87" i="1" s="1"/>
  <c r="A66" i="1"/>
  <c r="A70" i="1" s="1"/>
  <c r="A73" i="1" s="1"/>
  <c r="A74" i="1" s="1"/>
  <c r="A50" i="1"/>
  <c r="A40" i="1"/>
  <c r="A41" i="1" s="1"/>
  <c r="A42" i="1" s="1"/>
  <c r="A43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0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<sst xmlns="http://schemas.openxmlformats.org/spreadsheetml/2006/main" count="623" uniqueCount="326">
  <si>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</si>
  <si>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</si>
  <si>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</si>
  <si>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</si>
  <si>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</si>
  <si>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</si>
  <si>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</si>
  <si>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</si>
  <si>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</si>
  <si>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</si>
  <si>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</si>
  <si>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</si>
  <si>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</si>
  <si>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</si>
  <si>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</si>
  <si>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</si>
  <si>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</si>
  <si>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</si>
  <si>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</si>
  <si>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</si>
  <si>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</si>
  <si>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</si>
  <si>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</si>
  <si>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</si>
  <si>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</si>
  <si>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</si>
  <si>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</si>
  <si>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</si>
  <si>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</si>
  <si>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</si>
  <si>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</si>
  <si>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</si>
  <si>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</si>
  <si>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</si>
  <si>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</si>
  <si>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</si>
  <si>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</si>
  <si>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</si>
  <si>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</si>
  <si>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</si>
  <si>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</si>
  <si>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</si>
  <si>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1995</t>
  </si>
  <si>
    <t>1996</t>
  </si>
  <si>
    <t>SL(1-0-0)</t>
  </si>
  <si>
    <t>SL(2-0-0)</t>
  </si>
  <si>
    <t>9/18,19/96</t>
  </si>
  <si>
    <t>FL(5-0-0)</t>
  </si>
  <si>
    <t>FORCED LEAVE</t>
  </si>
  <si>
    <t>1997</t>
  </si>
  <si>
    <t>5/2,5/97</t>
  </si>
  <si>
    <t>UT(0-2-24)</t>
  </si>
  <si>
    <t>1998</t>
  </si>
  <si>
    <t>SL(3-0-0)</t>
  </si>
  <si>
    <t>2/6,9,10/98</t>
  </si>
  <si>
    <t>UT(0-5-11)</t>
  </si>
  <si>
    <t>7/28,29/98</t>
  </si>
  <si>
    <t>9/25,26/98</t>
  </si>
  <si>
    <t>UT(0-4-26)</t>
  </si>
  <si>
    <t>UT(0-1-34)</t>
  </si>
  <si>
    <t>VL(5-0-0)</t>
  </si>
  <si>
    <t>12/21,22,23,28,29/1998</t>
  </si>
  <si>
    <t>1999</t>
  </si>
  <si>
    <t>UT(0-1-37)</t>
  </si>
  <si>
    <t>2/2,3,4/1999</t>
  </si>
  <si>
    <t>VL(10-0-0)</t>
  </si>
  <si>
    <t>UT(0-1-32)</t>
  </si>
  <si>
    <t>UT(0-1-49)</t>
  </si>
  <si>
    <t>3/1,2,3,4,5,8,9,10,11,12/99</t>
  </si>
  <si>
    <t>5/27,28/99</t>
  </si>
  <si>
    <t>VL(8-0-0)</t>
  </si>
  <si>
    <t>UT(0-1-39)</t>
  </si>
  <si>
    <t>6/16,17,18/1999</t>
  </si>
  <si>
    <t>6/21,22,23,24,25,28,29,30/1999</t>
  </si>
  <si>
    <t>UT(1-5-56)</t>
  </si>
  <si>
    <t>7/1,2/1999</t>
  </si>
  <si>
    <t>8/5,6/1999</t>
  </si>
  <si>
    <t>UT(0-2-35)</t>
  </si>
  <si>
    <t>SL(4-0-0)</t>
  </si>
  <si>
    <t>12/16,17,20,21/1999</t>
  </si>
  <si>
    <t>2000</t>
  </si>
  <si>
    <t>UT(0-1-4)</t>
  </si>
  <si>
    <t>UT(0-1-41)</t>
  </si>
  <si>
    <t>2/7,8,9,10,11/00</t>
  </si>
  <si>
    <t>UT(0-4-13)</t>
  </si>
  <si>
    <t>5/26,29/2000</t>
  </si>
  <si>
    <t>UT(0-0-27)</t>
  </si>
  <si>
    <t>UT(0-0-55)</t>
  </si>
  <si>
    <t>UT(0-0-46)</t>
  </si>
  <si>
    <t>8/28,29,30,31/2000</t>
  </si>
  <si>
    <t>10/2,3/2000</t>
  </si>
  <si>
    <t>12/14,15/2000</t>
  </si>
  <si>
    <t>2001</t>
  </si>
  <si>
    <t>UT(0-1-56)</t>
  </si>
  <si>
    <t>1/18,30/2001</t>
  </si>
  <si>
    <t>2/5,6/2001</t>
  </si>
  <si>
    <t>7/10,11,12/2001</t>
  </si>
  <si>
    <t>UT(0-0-43)</t>
  </si>
  <si>
    <t>VL(3-0-0)</t>
  </si>
  <si>
    <t>VL(1-0-0)</t>
  </si>
  <si>
    <t>UT(0-0-31)</t>
  </si>
  <si>
    <t>11/27,28,29/2001</t>
  </si>
  <si>
    <t>UT(0-0-54)</t>
  </si>
  <si>
    <t>2002</t>
  </si>
  <si>
    <t>UT(0-1-25)</t>
  </si>
  <si>
    <t>UT(0-0-13)</t>
  </si>
  <si>
    <t>3/26,27/2002</t>
  </si>
  <si>
    <t>UT(0-0-8)</t>
  </si>
  <si>
    <t>UT(0-0-19)</t>
  </si>
  <si>
    <t>8/19,20/2002</t>
  </si>
  <si>
    <t>9/30, 10/01/2002</t>
  </si>
  <si>
    <t>UT(0-0-16)</t>
  </si>
  <si>
    <t>FL(3-0-0)</t>
  </si>
  <si>
    <t>2003</t>
  </si>
  <si>
    <t>UT(0-0-44)</t>
  </si>
  <si>
    <t>SL(6-0-0)</t>
  </si>
  <si>
    <t>1/2,3/2003</t>
  </si>
  <si>
    <t>1/15,16,17,18,19,24/2003</t>
  </si>
  <si>
    <t>UT(2-0-7)</t>
  </si>
  <si>
    <t>UT(0-1-52)</t>
  </si>
  <si>
    <t>UT(0-2-14)</t>
  </si>
  <si>
    <t>5/5,6/2003</t>
  </si>
  <si>
    <t>5/29,30/2003</t>
  </si>
  <si>
    <t>UT(0-1-27)</t>
  </si>
  <si>
    <t>VL(4-0-0)</t>
  </si>
  <si>
    <t>6/25,26,27,30/2003</t>
  </si>
  <si>
    <t>7/1,2,3,4/2003</t>
  </si>
  <si>
    <t>UT(0-4-27)</t>
  </si>
  <si>
    <t>UT(0-4-31)</t>
  </si>
  <si>
    <t>7/7,8/2003</t>
  </si>
  <si>
    <t>7/29,30,31/2003</t>
  </si>
  <si>
    <t>UT(0-0-1)</t>
  </si>
  <si>
    <t>UT(0-0-29)</t>
  </si>
  <si>
    <t>9/29,30/2003</t>
  </si>
  <si>
    <t>11/24,25/2003</t>
  </si>
  <si>
    <t>12/8,9/2003</t>
  </si>
  <si>
    <t>UT(0-2-20)</t>
  </si>
  <si>
    <t>2004</t>
  </si>
  <si>
    <t>UT(0-0-35)</t>
  </si>
  <si>
    <t>1/7,8/2004</t>
  </si>
  <si>
    <t>SL(5-0-0)</t>
  </si>
  <si>
    <t>2/12,13,14,15,16/2004</t>
  </si>
  <si>
    <t>5/12,13,14/2004</t>
  </si>
  <si>
    <t>8/3,4/2004</t>
  </si>
  <si>
    <t>UT(0-0-20)</t>
  </si>
  <si>
    <t>9/13,14,15/2004</t>
  </si>
  <si>
    <t>10/25,26,27,28,29/2004</t>
  </si>
  <si>
    <t>UT(0-0-4)</t>
  </si>
  <si>
    <t>UT(0-2-0)</t>
  </si>
  <si>
    <t>UT(0-2-4)</t>
  </si>
  <si>
    <t>2005</t>
  </si>
  <si>
    <t>UT(0-6-23)</t>
  </si>
  <si>
    <t>UT(0-0-28)</t>
  </si>
  <si>
    <t>UT(0-2-2)</t>
  </si>
  <si>
    <t>UT(0-5-0)</t>
  </si>
  <si>
    <t>UT(0-4-45)</t>
  </si>
  <si>
    <t>SP(1-0-0)</t>
  </si>
  <si>
    <t>UT(0-0-7)</t>
  </si>
  <si>
    <t>UT(0-1-10)</t>
  </si>
  <si>
    <t>UT(0-6-50)</t>
  </si>
  <si>
    <t>UT(2-7-17)</t>
  </si>
  <si>
    <t>FL(1-0-0)</t>
  </si>
  <si>
    <t>12/27,28,29/2005</t>
  </si>
  <si>
    <t>UT(0-2-27)</t>
  </si>
  <si>
    <t>2006</t>
  </si>
  <si>
    <t>UT(0-7-43)</t>
  </si>
  <si>
    <t>1/25,26,27/2006</t>
  </si>
  <si>
    <t>UT(1-1-7)</t>
  </si>
  <si>
    <t>2/27,28/06</t>
  </si>
  <si>
    <t>UT(1-1-40)</t>
  </si>
  <si>
    <t>UT(5-6-12)</t>
  </si>
  <si>
    <t>UT(0-0-40)</t>
  </si>
  <si>
    <t>UT(1-7-56)</t>
  </si>
  <si>
    <t>UT(1-0-39)</t>
  </si>
  <si>
    <t>10/26,27/2006</t>
  </si>
  <si>
    <t>UT(1-7-38)</t>
  </si>
  <si>
    <t>FL(2-0-0)</t>
  </si>
  <si>
    <t>UT(0-3-39)</t>
  </si>
  <si>
    <t>12/7,8/2006</t>
  </si>
  <si>
    <t>12/27,28,29/2006</t>
  </si>
  <si>
    <t>UT(0-4-32)</t>
  </si>
  <si>
    <t>2007</t>
  </si>
  <si>
    <t>UT(1-7-29)</t>
  </si>
  <si>
    <t>2/7,8,9/2007</t>
  </si>
  <si>
    <t>UT(2-1-14)</t>
  </si>
  <si>
    <t>UT(1-5-44)</t>
  </si>
  <si>
    <t>UT(0-5-31)</t>
  </si>
  <si>
    <t>UT(2-2-17)</t>
  </si>
  <si>
    <t>UT(1-7-10)</t>
  </si>
  <si>
    <t>UT(2-1-19)</t>
  </si>
  <si>
    <t>UT(0-1-48)</t>
  </si>
  <si>
    <t>UT(2-4-24)</t>
  </si>
  <si>
    <t>UT(1-1-24)</t>
  </si>
  <si>
    <t>UT(2-5-19)</t>
  </si>
  <si>
    <t>UT(2-3-15)</t>
  </si>
  <si>
    <t>12/20,21/07</t>
  </si>
  <si>
    <t>2008</t>
  </si>
  <si>
    <t>UT(1-5-15)</t>
  </si>
  <si>
    <t>1/3,4/2008</t>
  </si>
  <si>
    <t>UT(1-7-34)</t>
  </si>
  <si>
    <t>UT(0-6-07)</t>
  </si>
  <si>
    <t>UT(1-3-18)</t>
  </si>
  <si>
    <t>SL(2-4-00)</t>
  </si>
  <si>
    <t>5/29,30,6/2/2008</t>
  </si>
  <si>
    <t>UT(1-6-56)</t>
  </si>
  <si>
    <t>UT(1-1-49)</t>
  </si>
  <si>
    <t>6/24HD,25,26/2008</t>
  </si>
  <si>
    <t>7/21HD,22,23/2008</t>
  </si>
  <si>
    <t>UT(0-2-10)</t>
  </si>
  <si>
    <t>UT(1-0-54)</t>
  </si>
  <si>
    <t>UT(0-1-9)</t>
  </si>
  <si>
    <t>UT(2-3-4)</t>
  </si>
  <si>
    <t>10/7,8/2008</t>
  </si>
  <si>
    <t>12/18,19,20,21,24/2008</t>
  </si>
  <si>
    <t>UT(0-4-40)</t>
  </si>
  <si>
    <t>UT(0-2-34)</t>
  </si>
  <si>
    <t>2009</t>
  </si>
  <si>
    <t>SP(2-0-0)</t>
  </si>
  <si>
    <t>1/18,19/2009</t>
  </si>
  <si>
    <t>UT(1-3-25)</t>
  </si>
  <si>
    <t>UT(2-1-0)</t>
  </si>
  <si>
    <t>UT(1-4-38)</t>
  </si>
  <si>
    <t>UT(1-1-42)</t>
  </si>
  <si>
    <t>UT(2-0-45)</t>
  </si>
  <si>
    <t>UT(1-2-25)</t>
  </si>
  <si>
    <t>6/17,18,19/2009</t>
  </si>
  <si>
    <t>UT(0-5-8)</t>
  </si>
  <si>
    <t>UT(2-2-15)</t>
  </si>
  <si>
    <t>UT(2-0-39)</t>
  </si>
  <si>
    <t>PERMANENT</t>
  </si>
  <si>
    <t>12/9,10,11,17,18/2009</t>
  </si>
  <si>
    <t>UT(0-3-37)</t>
  </si>
  <si>
    <t>UT(2-0-27)</t>
  </si>
  <si>
    <t>2010</t>
  </si>
  <si>
    <t>UT(1-2-55)</t>
  </si>
  <si>
    <t>1/22,29/2010</t>
  </si>
  <si>
    <t>UT(0-7-34)</t>
  </si>
  <si>
    <t>UT(0-06-23)</t>
  </si>
  <si>
    <t>UT(0-6-58)</t>
  </si>
  <si>
    <t>2/9,10/2010</t>
  </si>
  <si>
    <t>UT(0-0-10)</t>
  </si>
  <si>
    <t>UT(1-0-23)</t>
  </si>
  <si>
    <t>UT(0-1-57)</t>
  </si>
  <si>
    <t>UT(0-1-21)</t>
  </si>
  <si>
    <t>10/11,12/2010</t>
  </si>
  <si>
    <t>UT(0-0-48)</t>
  </si>
  <si>
    <t>UT(1-0-25)</t>
  </si>
  <si>
    <t>12/20,21,22,23,17/2010</t>
  </si>
  <si>
    <t>2011</t>
  </si>
  <si>
    <t>UT(0-5-19)</t>
  </si>
  <si>
    <t>UT(1-0-12)</t>
  </si>
  <si>
    <t>UT(0-2-45)</t>
  </si>
  <si>
    <t>UT(1-5-20)</t>
  </si>
  <si>
    <t>UT(1-1-14)</t>
  </si>
  <si>
    <t>UT(1-0-0)</t>
  </si>
  <si>
    <t>UT(0-4-2)</t>
  </si>
  <si>
    <t>UT(0-0-2)</t>
  </si>
  <si>
    <t>FL(4-0-0)</t>
  </si>
  <si>
    <t>11/25,12/2,23,16/2011</t>
  </si>
  <si>
    <t>UT(0-0-42)</t>
  </si>
  <si>
    <t>2012</t>
  </si>
  <si>
    <t>3/29,30/2012</t>
  </si>
  <si>
    <t>10/23,24/2012</t>
  </si>
  <si>
    <t>2013</t>
  </si>
  <si>
    <t>10/23,24/2013</t>
  </si>
  <si>
    <t>12/9,10,11/2013</t>
  </si>
  <si>
    <t>2014</t>
  </si>
  <si>
    <t>SL(8-0-0)</t>
  </si>
  <si>
    <t>5/2,3,4,5,9,12,11,3/2014</t>
  </si>
  <si>
    <t>10/23,24/2014</t>
  </si>
  <si>
    <t>10/30,31/2014</t>
  </si>
  <si>
    <t>2015</t>
  </si>
  <si>
    <t>1/29,30/2015</t>
  </si>
  <si>
    <t>2/5,6/2015</t>
  </si>
  <si>
    <t>4/22,23/2015</t>
  </si>
  <si>
    <t>VL(2-0-0)</t>
  </si>
  <si>
    <t>6/29,7/24/2015</t>
  </si>
  <si>
    <t>12,4,11,8/2015</t>
  </si>
  <si>
    <t>2016</t>
  </si>
  <si>
    <t>3/10,11/2016</t>
  </si>
  <si>
    <t>3/16,17/2016</t>
  </si>
  <si>
    <t>4/6,7,8/2016</t>
  </si>
  <si>
    <t>5/18,19,20/2016</t>
  </si>
  <si>
    <t>6/6,7/2016</t>
  </si>
  <si>
    <t>9/22,23/2016</t>
  </si>
  <si>
    <t>2017</t>
  </si>
  <si>
    <t>SP(3-0-0)</t>
  </si>
  <si>
    <t>1/4,5,6/2017</t>
  </si>
  <si>
    <t>1/19,20,23/2017</t>
  </si>
  <si>
    <t>8/29,30,31/2017</t>
  </si>
  <si>
    <t>10/23,24,25/2017</t>
  </si>
  <si>
    <t>2018</t>
  </si>
  <si>
    <t>10/15,16,17/2017</t>
  </si>
  <si>
    <t>2019</t>
  </si>
  <si>
    <t>9/2,4/2019</t>
  </si>
  <si>
    <t>2020</t>
  </si>
  <si>
    <t>CL(4-0-0)</t>
  </si>
  <si>
    <t>8/12,13/2020</t>
  </si>
  <si>
    <t>2/11,12,13,14/2020</t>
  </si>
  <si>
    <t>12/7,9,11,21/2020</t>
  </si>
  <si>
    <t>2021</t>
  </si>
  <si>
    <t>1/6,7/2021</t>
  </si>
  <si>
    <t>2/22,24/2021</t>
  </si>
  <si>
    <t>3/9,10/2021</t>
  </si>
  <si>
    <t>VL(7-0-0)</t>
  </si>
  <si>
    <t>12/2,3,6/2021</t>
  </si>
  <si>
    <t>12/9,10,13,14,15,16,17/2021</t>
  </si>
  <si>
    <t>12/22,23/2021</t>
  </si>
  <si>
    <t>12/29,21</t>
  </si>
  <si>
    <t>2022</t>
  </si>
  <si>
    <t>VL(6-0-0)</t>
  </si>
  <si>
    <t>1/17,18/2022</t>
  </si>
  <si>
    <t>1/21,24,25,26,27,28,2022</t>
  </si>
  <si>
    <t>2/28,3/2,3,4/2022</t>
  </si>
  <si>
    <t>3/10,11/2022</t>
  </si>
  <si>
    <t>5/31,6/2,3/2022</t>
  </si>
  <si>
    <t>6/14,15/2022</t>
  </si>
  <si>
    <t>6/6,11/2022</t>
  </si>
  <si>
    <t>8/17,18,19/2022</t>
  </si>
  <si>
    <t>8/23,25/2022</t>
  </si>
  <si>
    <t>10/28, 11/2</t>
  </si>
  <si>
    <t>2023</t>
  </si>
  <si>
    <t>5/22-26/2023</t>
  </si>
  <si>
    <t>MANGUINAO, GILBERT CARAAN</t>
  </si>
  <si>
    <t>ADMIN AIDE I</t>
  </si>
  <si>
    <t>7/25,26/2023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</si>
</sst>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1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816"/>
  <sheetViews>
    <sheetView tabSelected="1" zoomScale="120" zoomScaleNormal="120" workbookViewId="0">
      <pane ySplit="4425" topLeftCell="A567" activePane="bottomLeft"/>
      <selection activeCell="B4" sqref="B4:C4"/>
      <selection pane="bottomLeft" activeCell="K578" sqref="K5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2" ht="20.45" customHeight="1" x14ac:dyDescent="0.25">
      <c r="A2" s="29" t="s">
        <v>9</v>
      </c>
      <c r="B2" s="55" t="s">
        <v>323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2" x14ac:dyDescent="0.25">
      <c r="A3" s="18" t="s">
        <v>15</v>
      </c>
      <c r="B3" s="55" t="s">
        <v>324</v>
      </c>
      <c r="C3" s="55"/>
      <c r="D3" s="22" t="s">
        <v>13</v>
      </c>
      <c r="F3" s="61">
        <v>34895</v>
      </c>
      <c r="G3" s="56"/>
      <c r="H3" s="26" t="s">
        <v>11</v>
      </c>
      <c r="I3" s="26"/>
      <c r="J3" s="58"/>
      <c r="K3" s="59"/>
    </row>
    <row r="4" spans="1:12" ht="14.45" customHeight="1" x14ac:dyDescent="0.25">
      <c r="A4" s="18" t="s">
        <v>16</v>
      </c>
      <c r="B4" s="55" t="s">
        <v>229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L8" s="53"/>
    </row>
    <row r="9" spans="1:12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148.68640000000016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110.79200000000003</v>
      </c>
      <c r="J9" s="11"/>
      <c r="K9" s="20"/>
    </row>
    <row r="10" spans="1:12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2" x14ac:dyDescent="0.25">
      <c r="A11" s="40">
        <v>34895</v>
      </c>
      <c r="B11" s="20"/>
      <c r="C11" s="13">
        <v>0.66700000000000004</v>
      </c>
      <c r="D11" s="39"/>
      <c r="E11" s="9"/>
      <c r="F11" s="20"/>
      <c r="G11" s="13">
        <f>IF(ISBLANK(Table1[[#This Row],[EARNED]]),"",Table1[[#This Row],[EARNED]])</f>
        <v>0.66700000000000004</v>
      </c>
      <c r="H11" s="39"/>
      <c r="I11" s="9"/>
      <c r="J11" s="11"/>
      <c r="K11" s="20"/>
    </row>
    <row r="12" spans="1:12" x14ac:dyDescent="0.25">
      <c r="A12" s="40">
        <v>34912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2" x14ac:dyDescent="0.25">
      <c r="A13" s="40">
        <v>34943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2" x14ac:dyDescent="0.25">
      <c r="A14" s="40">
        <v>34973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2" x14ac:dyDescent="0.25">
      <c r="A15" s="40">
        <v>35004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2" x14ac:dyDescent="0.25">
      <c r="A16" s="40">
        <v>35034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35065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35096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35125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35156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35247</v>
      </c>
      <c r="B24" s="20" t="s">
        <v>44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/>
    </row>
    <row r="25" spans="1:11" x14ac:dyDescent="0.25">
      <c r="A25" s="40">
        <v>35278</v>
      </c>
      <c r="B25" s="20"/>
      <c r="C25" s="13">
        <v>0.625</v>
      </c>
      <c r="D25" s="39"/>
      <c r="E25" s="9"/>
      <c r="F25" s="20"/>
      <c r="G25" s="13">
        <f>IF(ISBLANK(Table1[[#This Row],[EARNED]]),"",Table1[[#This Row],[EARNED]])</f>
        <v>0.625</v>
      </c>
      <c r="H25" s="39"/>
      <c r="I25" s="9"/>
      <c r="J25" s="11"/>
      <c r="K25" s="20"/>
    </row>
    <row r="26" spans="1:11" x14ac:dyDescent="0.25">
      <c r="A26" s="40">
        <v>35309</v>
      </c>
      <c r="B26" s="20" t="s">
        <v>45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46</v>
      </c>
    </row>
    <row r="27" spans="1:11" x14ac:dyDescent="0.25">
      <c r="A27" s="40">
        <v>35339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35370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35400</v>
      </c>
      <c r="B29" s="20" t="s">
        <v>47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48</v>
      </c>
    </row>
    <row r="30" spans="1:11" x14ac:dyDescent="0.25">
      <c r="A30" s="48" t="s">
        <v>49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35431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35462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35490</v>
      </c>
      <c r="B33" s="20" t="s">
        <v>44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35507</v>
      </c>
    </row>
    <row r="34" spans="1:11" x14ac:dyDescent="0.25">
      <c r="A34" s="40">
        <v>35521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35551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50</v>
      </c>
    </row>
    <row r="36" spans="1:11" x14ac:dyDescent="0.25">
      <c r="A36" s="40">
        <v>35582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35612</v>
      </c>
      <c r="B37" s="20" t="s">
        <v>44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35632</v>
      </c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35643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EDATE(A39,1)</f>
        <v>35674</v>
      </c>
      <c r="B40" s="20" t="s">
        <v>44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35689</v>
      </c>
    </row>
    <row r="41" spans="1:11" x14ac:dyDescent="0.25">
      <c r="A41" s="40">
        <f t="shared" ref="A41:A43" si="0">EDATE(A40,1)</f>
        <v>35704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35735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35765</v>
      </c>
      <c r="B43" s="20" t="s">
        <v>47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48</v>
      </c>
    </row>
    <row r="44" spans="1:11" x14ac:dyDescent="0.25">
      <c r="A44" s="40"/>
      <c r="B44" s="20" t="s">
        <v>51</v>
      </c>
      <c r="C44" s="13"/>
      <c r="D44" s="39">
        <v>0.3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8" t="s">
        <v>52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35796</v>
      </c>
      <c r="B46" s="20" t="s">
        <v>44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35807</v>
      </c>
    </row>
    <row r="47" spans="1:11" x14ac:dyDescent="0.25">
      <c r="A47" s="40">
        <v>35827</v>
      </c>
      <c r="B47" s="20" t="s">
        <v>53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54</v>
      </c>
    </row>
    <row r="48" spans="1:11" x14ac:dyDescent="0.25">
      <c r="A48" s="40"/>
      <c r="B48" s="20" t="s">
        <v>55</v>
      </c>
      <c r="C48" s="13"/>
      <c r="D48" s="39">
        <v>0.64800000000000002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35854</v>
      </c>
    </row>
    <row r="49" spans="1:11" x14ac:dyDescent="0.25">
      <c r="A49" s="40">
        <v>35855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>EDATE(A49,1)</f>
        <v>35886</v>
      </c>
      <c r="B50" s="20" t="s">
        <v>44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35913</v>
      </c>
    </row>
    <row r="51" spans="1:11" x14ac:dyDescent="0.25">
      <c r="A51" s="40">
        <v>35916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35947</v>
      </c>
      <c r="B52" s="20" t="s">
        <v>44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35947</v>
      </c>
    </row>
    <row r="53" spans="1:11" x14ac:dyDescent="0.25">
      <c r="A53" s="40"/>
      <c r="B53" s="20" t="s">
        <v>44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35962</v>
      </c>
    </row>
    <row r="54" spans="1:11" x14ac:dyDescent="0.25">
      <c r="A54" s="40">
        <v>35977</v>
      </c>
      <c r="B54" s="20" t="s">
        <v>45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56</v>
      </c>
    </row>
    <row r="55" spans="1:11" x14ac:dyDescent="0.25">
      <c r="A55" s="40">
        <v>36008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36039</v>
      </c>
      <c r="B56" s="20" t="s">
        <v>45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57</v>
      </c>
    </row>
    <row r="57" spans="1:11" x14ac:dyDescent="0.25">
      <c r="A57" s="40">
        <v>36069</v>
      </c>
      <c r="B57" s="20" t="s">
        <v>44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36081</v>
      </c>
    </row>
    <row r="58" spans="1:11" x14ac:dyDescent="0.25">
      <c r="A58" s="40"/>
      <c r="B58" s="20" t="s">
        <v>44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36088</v>
      </c>
    </row>
    <row r="59" spans="1:11" x14ac:dyDescent="0.25">
      <c r="A59" s="40"/>
      <c r="B59" s="20" t="s">
        <v>58</v>
      </c>
      <c r="C59" s="13"/>
      <c r="D59" s="39">
        <v>0.55400000000000005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36100</v>
      </c>
      <c r="B60" s="20" t="s">
        <v>59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36130</v>
      </c>
      <c r="B61" s="20" t="s">
        <v>60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61</v>
      </c>
    </row>
    <row r="62" spans="1:11" x14ac:dyDescent="0.25">
      <c r="A62" s="48" t="s">
        <v>62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36161</v>
      </c>
      <c r="B63" s="20" t="s">
        <v>44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36187</v>
      </c>
    </row>
    <row r="64" spans="1:11" x14ac:dyDescent="0.25">
      <c r="A64" s="40"/>
      <c r="B64" s="20" t="s">
        <v>63</v>
      </c>
      <c r="C64" s="13"/>
      <c r="D64" s="39">
        <v>0.20200000000000001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36192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64</v>
      </c>
    </row>
    <row r="66" spans="1:11" x14ac:dyDescent="0.25">
      <c r="A66" s="40">
        <f>EDATE(A65,1)</f>
        <v>36220</v>
      </c>
      <c r="B66" s="20" t="s">
        <v>65</v>
      </c>
      <c r="C66" s="13">
        <v>1.25</v>
      </c>
      <c r="D66" s="39">
        <v>10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68</v>
      </c>
    </row>
    <row r="67" spans="1:11" x14ac:dyDescent="0.25">
      <c r="A67" s="40"/>
      <c r="B67" s="20" t="s">
        <v>44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36238</v>
      </c>
    </row>
    <row r="68" spans="1:11" x14ac:dyDescent="0.25">
      <c r="A68" s="40"/>
      <c r="B68" s="20" t="s">
        <v>44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36243</v>
      </c>
    </row>
    <row r="69" spans="1:11" x14ac:dyDescent="0.25">
      <c r="A69" s="40"/>
      <c r="B69" s="20" t="s">
        <v>66</v>
      </c>
      <c r="C69" s="13"/>
      <c r="D69" s="39">
        <v>0.192</v>
      </c>
      <c r="E69" s="9"/>
      <c r="F69" s="20"/>
      <c r="G69" s="13"/>
      <c r="H69" s="39"/>
      <c r="I69" s="9"/>
      <c r="J69" s="11"/>
      <c r="K69" s="49"/>
    </row>
    <row r="70" spans="1:11" x14ac:dyDescent="0.25">
      <c r="A70" s="40">
        <f>EDATE(A66,1)</f>
        <v>36251</v>
      </c>
      <c r="B70" s="20" t="s">
        <v>44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36280</v>
      </c>
    </row>
    <row r="71" spans="1:11" x14ac:dyDescent="0.25">
      <c r="A71" s="40"/>
      <c r="B71" s="20" t="s">
        <v>44</v>
      </c>
      <c r="C71" s="13"/>
      <c r="D71" s="39"/>
      <c r="E71" s="9"/>
      <c r="F71" s="20"/>
      <c r="G71" s="13"/>
      <c r="H71" s="39">
        <v>1</v>
      </c>
      <c r="I71" s="9"/>
      <c r="J71" s="11"/>
      <c r="K71" s="49">
        <v>36255</v>
      </c>
    </row>
    <row r="72" spans="1:11" x14ac:dyDescent="0.25">
      <c r="A72" s="40"/>
      <c r="B72" s="20" t="s">
        <v>67</v>
      </c>
      <c r="C72" s="13"/>
      <c r="D72" s="39">
        <v>0.22700000000000001</v>
      </c>
      <c r="E72" s="9"/>
      <c r="F72" s="20"/>
      <c r="G72" s="13"/>
      <c r="H72" s="39"/>
      <c r="I72" s="9"/>
      <c r="J72" s="11"/>
      <c r="K72" s="49"/>
    </row>
    <row r="73" spans="1:11" x14ac:dyDescent="0.25">
      <c r="A73" s="40">
        <f t="shared" ref="A73" si="1">EDATE(A70,1)</f>
        <v>36281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69</v>
      </c>
    </row>
    <row r="74" spans="1:11" x14ac:dyDescent="0.25">
      <c r="A74" s="40">
        <f>EDATE(A73,1)</f>
        <v>36312</v>
      </c>
      <c r="B74" s="20" t="s">
        <v>44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36320</v>
      </c>
    </row>
    <row r="75" spans="1:11" x14ac:dyDescent="0.25">
      <c r="A75" s="40"/>
      <c r="B75" s="20" t="s">
        <v>53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3</v>
      </c>
      <c r="I75" s="9"/>
      <c r="J75" s="11"/>
      <c r="K75" s="20" t="s">
        <v>72</v>
      </c>
    </row>
    <row r="76" spans="1:11" x14ac:dyDescent="0.25">
      <c r="A76" s="40"/>
      <c r="B76" s="20" t="s">
        <v>70</v>
      </c>
      <c r="C76" s="13"/>
      <c r="D76" s="39">
        <v>8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50" t="s">
        <v>73</v>
      </c>
    </row>
    <row r="77" spans="1:11" x14ac:dyDescent="0.25">
      <c r="A77" s="40"/>
      <c r="B77" s="20" t="s">
        <v>71</v>
      </c>
      <c r="C77" s="13"/>
      <c r="D77" s="39">
        <v>0.20599999999999999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36342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75</v>
      </c>
    </row>
    <row r="79" spans="1:11" x14ac:dyDescent="0.25">
      <c r="A79" s="40"/>
      <c r="B79" s="20" t="s">
        <v>74</v>
      </c>
      <c r="C79" s="13"/>
      <c r="D79" s="39">
        <v>1.742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36373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76</v>
      </c>
    </row>
    <row r="81" spans="1:11" x14ac:dyDescent="0.25">
      <c r="A81" s="40"/>
      <c r="B81" s="20" t="s">
        <v>44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36398</v>
      </c>
    </row>
    <row r="82" spans="1:11" x14ac:dyDescent="0.25">
      <c r="A82" s="40"/>
      <c r="B82" s="20" t="s">
        <v>58</v>
      </c>
      <c r="C82" s="13"/>
      <c r="D82" s="39">
        <v>0.55400000000000005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36404</v>
      </c>
      <c r="B83" s="20" t="s">
        <v>44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36429</v>
      </c>
    </row>
    <row r="84" spans="1:11" x14ac:dyDescent="0.25">
      <c r="A84" s="40"/>
      <c r="B84" s="20" t="s">
        <v>77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36434</v>
      </c>
      <c r="B85" s="20" t="s">
        <v>44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36452</v>
      </c>
    </row>
    <row r="86" spans="1:11" x14ac:dyDescent="0.25">
      <c r="A86" s="40">
        <f>EDATE(A85,1)</f>
        <v>36465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>EDATE(A86,1)</f>
        <v>36495</v>
      </c>
      <c r="B87" s="20" t="s">
        <v>44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36501</v>
      </c>
    </row>
    <row r="88" spans="1:11" x14ac:dyDescent="0.25">
      <c r="A88" s="40"/>
      <c r="B88" s="20" t="s">
        <v>78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 t="s">
        <v>79</v>
      </c>
    </row>
    <row r="89" spans="1:11" x14ac:dyDescent="0.25">
      <c r="A89" s="48" t="s">
        <v>80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36556</v>
      </c>
      <c r="B90" s="20" t="s">
        <v>44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36542</v>
      </c>
    </row>
    <row r="91" spans="1:11" x14ac:dyDescent="0.25">
      <c r="A91" s="40"/>
      <c r="B91" s="20" t="s">
        <v>82</v>
      </c>
      <c r="C91" s="13"/>
      <c r="D91" s="39">
        <v>0.21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36557</v>
      </c>
      <c r="B92" s="20" t="s">
        <v>60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83</v>
      </c>
    </row>
    <row r="93" spans="1:11" x14ac:dyDescent="0.25">
      <c r="A93" s="40">
        <v>36586</v>
      </c>
      <c r="B93" s="20" t="s">
        <v>44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36616</v>
      </c>
    </row>
    <row r="94" spans="1:11" x14ac:dyDescent="0.25">
      <c r="A94" s="40">
        <v>36617</v>
      </c>
      <c r="B94" s="20" t="s">
        <v>44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36622</v>
      </c>
    </row>
    <row r="95" spans="1:11" x14ac:dyDescent="0.25">
      <c r="A95" s="40"/>
      <c r="B95" s="20" t="s">
        <v>84</v>
      </c>
      <c r="C95" s="13"/>
      <c r="D95" s="39">
        <v>0.52700000000000002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36647</v>
      </c>
      <c r="B96" s="20" t="s">
        <v>45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85</v>
      </c>
    </row>
    <row r="97" spans="1:11" x14ac:dyDescent="0.25">
      <c r="A97" s="40"/>
      <c r="B97" s="20" t="s">
        <v>86</v>
      </c>
      <c r="C97" s="13"/>
      <c r="D97" s="39">
        <v>5.6000000000000001E-2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>
        <v>36732</v>
      </c>
    </row>
    <row r="98" spans="1:11" x14ac:dyDescent="0.25">
      <c r="A98" s="40">
        <v>36678</v>
      </c>
      <c r="B98" s="20" t="s">
        <v>86</v>
      </c>
      <c r="C98" s="13">
        <v>1.25</v>
      </c>
      <c r="D98" s="39">
        <v>5.6000000000000001E-2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/>
    </row>
    <row r="99" spans="1:11" x14ac:dyDescent="0.25">
      <c r="A99" s="40">
        <f>EDATE(A98,1)</f>
        <v>36708</v>
      </c>
      <c r="B99" s="20" t="s">
        <v>44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36735</v>
      </c>
    </row>
    <row r="100" spans="1:11" x14ac:dyDescent="0.25">
      <c r="A100" s="40"/>
      <c r="B100" s="20" t="s">
        <v>87</v>
      </c>
      <c r="C100" s="13"/>
      <c r="D100" s="39">
        <v>0.115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36739</v>
      </c>
      <c r="B101" s="20" t="s">
        <v>60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89</v>
      </c>
    </row>
    <row r="102" spans="1:11" x14ac:dyDescent="0.25">
      <c r="A102" s="40"/>
      <c r="B102" s="20" t="s">
        <v>88</v>
      </c>
      <c r="C102" s="13">
        <v>1.25</v>
      </c>
      <c r="D102" s="39">
        <v>9.6000000000000002E-2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36770</v>
      </c>
    </row>
    <row r="103" spans="1:11" x14ac:dyDescent="0.25">
      <c r="A103" s="40">
        <v>36770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36800</v>
      </c>
      <c r="B104" s="20" t="s">
        <v>45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20" t="s">
        <v>90</v>
      </c>
    </row>
    <row r="105" spans="1:11" x14ac:dyDescent="0.25">
      <c r="A105" s="40"/>
      <c r="B105" s="20" t="s">
        <v>82</v>
      </c>
      <c r="C105" s="13"/>
      <c r="D105" s="39">
        <v>0.21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36831</v>
      </c>
      <c r="B106" s="20" t="s">
        <v>44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36857</v>
      </c>
    </row>
    <row r="107" spans="1:11" x14ac:dyDescent="0.25">
      <c r="A107" s="40">
        <v>36861</v>
      </c>
      <c r="B107" s="20" t="s">
        <v>45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91</v>
      </c>
    </row>
    <row r="108" spans="1:11" x14ac:dyDescent="0.25">
      <c r="A108" s="48" t="s">
        <v>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36892</v>
      </c>
      <c r="B109" s="20" t="s">
        <v>44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36900</v>
      </c>
    </row>
    <row r="110" spans="1:11" x14ac:dyDescent="0.25">
      <c r="A110" s="40"/>
      <c r="B110" s="20" t="s">
        <v>93</v>
      </c>
      <c r="C110" s="13"/>
      <c r="D110" s="39">
        <v>0.11700000000000001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94</v>
      </c>
    </row>
    <row r="111" spans="1:11" x14ac:dyDescent="0.25">
      <c r="A111" s="40">
        <v>36923</v>
      </c>
      <c r="B111" s="20" t="s">
        <v>45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95</v>
      </c>
    </row>
    <row r="112" spans="1:11" x14ac:dyDescent="0.25">
      <c r="A112" s="40">
        <f>EDATE(A111,1)</f>
        <v>36951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EDATE(A112,1)</f>
        <v>36982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37012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37043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37073</v>
      </c>
      <c r="B116" s="20" t="s">
        <v>53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3</v>
      </c>
      <c r="I116" s="9"/>
      <c r="J116" s="11"/>
      <c r="K116" s="20" t="s">
        <v>96</v>
      </c>
    </row>
    <row r="117" spans="1:11" x14ac:dyDescent="0.25">
      <c r="A117" s="40">
        <f>EDATE(A116,1)</f>
        <v>37104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ref="A118:A120" si="2">EDATE(A117,1)</f>
        <v>37135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2"/>
        <v>37165</v>
      </c>
      <c r="B119" s="20" t="s">
        <v>97</v>
      </c>
      <c r="C119" s="13">
        <v>1.25</v>
      </c>
      <c r="D119" s="39">
        <v>0.09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2"/>
        <v>37196</v>
      </c>
      <c r="B120" s="20" t="s">
        <v>44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37200</v>
      </c>
    </row>
    <row r="121" spans="1:11" x14ac:dyDescent="0.25">
      <c r="A121" s="40"/>
      <c r="B121" s="20" t="s">
        <v>44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37207</v>
      </c>
    </row>
    <row r="122" spans="1:11" x14ac:dyDescent="0.25">
      <c r="A122" s="40"/>
      <c r="B122" s="20" t="s">
        <v>98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101</v>
      </c>
    </row>
    <row r="123" spans="1:11" x14ac:dyDescent="0.25">
      <c r="A123" s="40"/>
      <c r="B123" s="20" t="s">
        <v>99</v>
      </c>
      <c r="C123" s="13"/>
      <c r="D123" s="39">
        <v>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9">
        <v>37218</v>
      </c>
    </row>
    <row r="124" spans="1:11" x14ac:dyDescent="0.25">
      <c r="A124" s="40"/>
      <c r="B124" s="20" t="s">
        <v>100</v>
      </c>
      <c r="C124" s="13"/>
      <c r="D124" s="39">
        <v>6.5000000000000002E-2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37226</v>
      </c>
      <c r="B125" s="20" t="s">
        <v>102</v>
      </c>
      <c r="C125" s="13">
        <v>1.25</v>
      </c>
      <c r="D125" s="39">
        <v>0.112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8" t="s">
        <v>103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37257</v>
      </c>
      <c r="B127" s="20" t="s">
        <v>44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37272</v>
      </c>
    </row>
    <row r="128" spans="1:11" x14ac:dyDescent="0.25">
      <c r="A128" s="40"/>
      <c r="B128" s="20" t="s">
        <v>44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37278</v>
      </c>
    </row>
    <row r="129" spans="1:11" x14ac:dyDescent="0.25">
      <c r="A129" s="40"/>
      <c r="B129" s="20" t="s">
        <v>104</v>
      </c>
      <c r="C129" s="13"/>
      <c r="D129" s="39">
        <v>0.17699999999999999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37288</v>
      </c>
      <c r="B130" s="20" t="s">
        <v>44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9">
        <v>37298</v>
      </c>
    </row>
    <row r="131" spans="1:11" x14ac:dyDescent="0.25">
      <c r="A131" s="40"/>
      <c r="B131" s="20" t="s">
        <v>105</v>
      </c>
      <c r="C131" s="13"/>
      <c r="D131" s="39">
        <v>2.7E-2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37316</v>
      </c>
      <c r="B132" s="20" t="s">
        <v>45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2</v>
      </c>
      <c r="I132" s="9"/>
      <c r="J132" s="11"/>
      <c r="K132" s="20" t="s">
        <v>106</v>
      </c>
    </row>
    <row r="133" spans="1:11" x14ac:dyDescent="0.25">
      <c r="A133" s="40"/>
      <c r="B133" s="20" t="s">
        <v>107</v>
      </c>
      <c r="C133" s="13"/>
      <c r="D133" s="39">
        <v>1.7000000000000001E-2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37347</v>
      </c>
      <c r="B134" s="20" t="s">
        <v>44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37351</v>
      </c>
    </row>
    <row r="135" spans="1:11" x14ac:dyDescent="0.25">
      <c r="A135" s="41"/>
      <c r="B135" s="20" t="s">
        <v>108</v>
      </c>
      <c r="C135" s="42"/>
      <c r="D135" s="43">
        <v>0.04</v>
      </c>
      <c r="E135" s="9"/>
      <c r="F135" s="15"/>
      <c r="G135" s="13" t="str">
        <f>IF(ISBLANK(Table1[[#This Row],[EARNED]]),"",Table1[[#This Row],[EARNED]])</f>
        <v/>
      </c>
      <c r="H135" s="43"/>
      <c r="I135" s="9"/>
      <c r="J135" s="12"/>
      <c r="K135" s="15"/>
    </row>
    <row r="136" spans="1:11" x14ac:dyDescent="0.25">
      <c r="A136" s="40">
        <v>37377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25">
      <c r="A137" s="40">
        <v>37408</v>
      </c>
      <c r="B137" s="20" t="s">
        <v>44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51">
        <v>37414</v>
      </c>
    </row>
    <row r="138" spans="1:11" x14ac:dyDescent="0.25">
      <c r="A138" s="40"/>
      <c r="B138" s="20" t="s">
        <v>44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51">
        <v>37417</v>
      </c>
    </row>
    <row r="139" spans="1:11" x14ac:dyDescent="0.25">
      <c r="A139" s="40">
        <v>37438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25">
      <c r="A140" s="40">
        <v>37469</v>
      </c>
      <c r="B140" s="20" t="s">
        <v>44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1">
        <v>37470</v>
      </c>
    </row>
    <row r="141" spans="1:11" x14ac:dyDescent="0.25">
      <c r="A141" s="40"/>
      <c r="B141" s="20" t="s">
        <v>45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2</v>
      </c>
      <c r="I141" s="9"/>
      <c r="J141" s="11"/>
      <c r="K141" s="15" t="s">
        <v>109</v>
      </c>
    </row>
    <row r="142" spans="1:11" x14ac:dyDescent="0.25">
      <c r="A142" s="40">
        <v>37500</v>
      </c>
      <c r="B142" s="20" t="s">
        <v>44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51">
        <v>37505</v>
      </c>
    </row>
    <row r="143" spans="1:11" x14ac:dyDescent="0.25">
      <c r="A143" s="40"/>
      <c r="B143" s="20" t="s">
        <v>44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51">
        <v>37509</v>
      </c>
    </row>
    <row r="144" spans="1:11" x14ac:dyDescent="0.25">
      <c r="A144" s="40"/>
      <c r="B144" s="20" t="s">
        <v>45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15" t="s">
        <v>110</v>
      </c>
    </row>
    <row r="145" spans="1:11" x14ac:dyDescent="0.25">
      <c r="A145" s="40">
        <v>37530</v>
      </c>
      <c r="B145" s="20" t="s">
        <v>44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51">
        <v>37543</v>
      </c>
    </row>
    <row r="146" spans="1:11" x14ac:dyDescent="0.25">
      <c r="A146" s="40"/>
      <c r="B146" s="20" t="s">
        <v>111</v>
      </c>
      <c r="C146" s="13"/>
      <c r="D146" s="39">
        <v>3.3000000000000002E-2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15"/>
    </row>
    <row r="147" spans="1:11" x14ac:dyDescent="0.25">
      <c r="A147" s="40">
        <v>37561</v>
      </c>
      <c r="B147" s="20" t="s">
        <v>44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51">
        <v>37575</v>
      </c>
    </row>
    <row r="148" spans="1:11" x14ac:dyDescent="0.25">
      <c r="A148" s="40"/>
      <c r="B148" s="20" t="s">
        <v>44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51">
        <v>37581</v>
      </c>
    </row>
    <row r="149" spans="1:11" x14ac:dyDescent="0.25">
      <c r="A149" s="40"/>
      <c r="B149" s="20" t="s">
        <v>99</v>
      </c>
      <c r="C149" s="13"/>
      <c r="D149" s="39">
        <v>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51">
        <v>37595</v>
      </c>
    </row>
    <row r="150" spans="1:11" x14ac:dyDescent="0.25">
      <c r="A150" s="40"/>
      <c r="B150" s="20" t="s">
        <v>99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51">
        <v>37613</v>
      </c>
    </row>
    <row r="151" spans="1:11" x14ac:dyDescent="0.25">
      <c r="A151" s="40"/>
      <c r="B151" s="20" t="s">
        <v>108</v>
      </c>
      <c r="C151" s="13"/>
      <c r="D151" s="43">
        <v>0.04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15"/>
    </row>
    <row r="152" spans="1:11" x14ac:dyDescent="0.25">
      <c r="A152" s="40">
        <v>37591</v>
      </c>
      <c r="B152" s="20" t="s">
        <v>112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25">
      <c r="A153" s="40"/>
      <c r="B153" s="20" t="s">
        <v>114</v>
      </c>
      <c r="C153" s="13"/>
      <c r="D153" s="39">
        <v>9.1999999999999998E-2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8" t="s">
        <v>113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15"/>
    </row>
    <row r="155" spans="1:11" x14ac:dyDescent="0.25">
      <c r="A155" s="40">
        <v>37622</v>
      </c>
      <c r="B155" s="20" t="s">
        <v>45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116</v>
      </c>
    </row>
    <row r="156" spans="1:11" x14ac:dyDescent="0.25">
      <c r="A156" s="40"/>
      <c r="B156" s="20" t="s">
        <v>115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6</v>
      </c>
      <c r="I156" s="9"/>
      <c r="J156" s="11"/>
      <c r="K156" s="20" t="s">
        <v>117</v>
      </c>
    </row>
    <row r="157" spans="1:11" x14ac:dyDescent="0.25">
      <c r="A157" s="40"/>
      <c r="B157" s="20" t="s">
        <v>44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1</v>
      </c>
      <c r="I157" s="9"/>
      <c r="J157" s="11"/>
      <c r="K157" s="49">
        <v>37649</v>
      </c>
    </row>
    <row r="158" spans="1:11" x14ac:dyDescent="0.25">
      <c r="A158" s="40">
        <v>37653</v>
      </c>
      <c r="B158" s="20" t="s">
        <v>44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37666</v>
      </c>
    </row>
    <row r="159" spans="1:11" x14ac:dyDescent="0.25">
      <c r="A159" s="40"/>
      <c r="B159" s="20" t="s">
        <v>99</v>
      </c>
      <c r="C159" s="13"/>
      <c r="D159" s="39">
        <v>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49">
        <v>37684</v>
      </c>
    </row>
    <row r="160" spans="1:11" x14ac:dyDescent="0.25">
      <c r="A160" s="40"/>
      <c r="B160" s="20" t="s">
        <v>118</v>
      </c>
      <c r="C160" s="13"/>
      <c r="D160" s="39">
        <v>2.0150000000000001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37681</v>
      </c>
      <c r="B161" s="20" t="s">
        <v>119</v>
      </c>
      <c r="C161" s="13">
        <v>1.25</v>
      </c>
      <c r="D161" s="39">
        <v>0.23300000000000001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37712</v>
      </c>
      <c r="B162" s="20" t="s">
        <v>44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37713</v>
      </c>
    </row>
    <row r="163" spans="1:11" x14ac:dyDescent="0.25">
      <c r="A163" s="40"/>
      <c r="B163" s="20" t="s">
        <v>120</v>
      </c>
      <c r="C163" s="13"/>
      <c r="D163" s="39">
        <v>0.27900000000000003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37742</v>
      </c>
      <c r="B164" s="20" t="s">
        <v>45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2</v>
      </c>
      <c r="I164" s="9"/>
      <c r="J164" s="11"/>
      <c r="K164" s="20" t="s">
        <v>121</v>
      </c>
    </row>
    <row r="165" spans="1:11" x14ac:dyDescent="0.25">
      <c r="A165" s="40"/>
      <c r="B165" s="20" t="s">
        <v>45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2</v>
      </c>
      <c r="I165" s="9"/>
      <c r="J165" s="11"/>
      <c r="K165" s="20" t="s">
        <v>122</v>
      </c>
    </row>
    <row r="166" spans="1:11" x14ac:dyDescent="0.25">
      <c r="A166" s="40"/>
      <c r="B166" s="20" t="s">
        <v>123</v>
      </c>
      <c r="C166" s="13"/>
      <c r="D166" s="39">
        <v>0.18099999999999999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37773</v>
      </c>
      <c r="B167" s="20" t="s">
        <v>124</v>
      </c>
      <c r="C167" s="13"/>
      <c r="D167" s="39">
        <v>4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125</v>
      </c>
    </row>
    <row r="168" spans="1:11" x14ac:dyDescent="0.25">
      <c r="A168" s="40"/>
      <c r="B168" s="20" t="s">
        <v>124</v>
      </c>
      <c r="C168" s="13"/>
      <c r="D168" s="39">
        <v>4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126</v>
      </c>
    </row>
    <row r="169" spans="1:11" x14ac:dyDescent="0.25">
      <c r="A169" s="40"/>
      <c r="B169" s="20" t="s">
        <v>128</v>
      </c>
      <c r="C169" s="13"/>
      <c r="D169" s="39">
        <v>0.56499999999999995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37803</v>
      </c>
      <c r="B170" s="20" t="s">
        <v>45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2</v>
      </c>
      <c r="I170" s="9"/>
      <c r="J170" s="11"/>
      <c r="K170" s="20" t="s">
        <v>129</v>
      </c>
    </row>
    <row r="171" spans="1:11" x14ac:dyDescent="0.25">
      <c r="A171" s="40"/>
      <c r="B171" s="20"/>
      <c r="C171" s="39">
        <v>0.625</v>
      </c>
      <c r="D171" s="39"/>
      <c r="E171" s="9"/>
      <c r="F171" s="20"/>
      <c r="G171" s="13">
        <f>IF(ISBLANK(Table1[[#This Row],[EARNED]]),"",Table1[[#This Row],[EARNED]])</f>
        <v>0.625</v>
      </c>
      <c r="H171" s="39"/>
      <c r="I171" s="9"/>
      <c r="J171" s="11"/>
      <c r="K171" s="49">
        <v>37827</v>
      </c>
    </row>
    <row r="172" spans="1:11" x14ac:dyDescent="0.25">
      <c r="A172" s="40"/>
      <c r="B172" s="20" t="s">
        <v>53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3</v>
      </c>
      <c r="I172" s="9"/>
      <c r="J172" s="11"/>
      <c r="K172" s="20" t="s">
        <v>130</v>
      </c>
    </row>
    <row r="173" spans="1:11" x14ac:dyDescent="0.25">
      <c r="A173" s="40"/>
      <c r="B173" s="20" t="s">
        <v>44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37834</v>
      </c>
    </row>
    <row r="174" spans="1:11" x14ac:dyDescent="0.25">
      <c r="A174" s="40">
        <v>37834</v>
      </c>
      <c r="B174" s="20" t="s">
        <v>131</v>
      </c>
      <c r="C174" s="13"/>
      <c r="D174" s="39">
        <v>2E-3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 t="s">
        <v>132</v>
      </c>
      <c r="C175" s="13"/>
      <c r="D175" s="39">
        <v>0.06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37865</v>
      </c>
      <c r="B176" s="20" t="s">
        <v>45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133</v>
      </c>
    </row>
    <row r="177" spans="1:11" x14ac:dyDescent="0.25">
      <c r="A177" s="40">
        <f>EDATE(A176,1)</f>
        <v>37895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EDATE(A177,1)</f>
        <v>37926</v>
      </c>
      <c r="B178" s="20" t="s">
        <v>45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20" t="s">
        <v>134</v>
      </c>
    </row>
    <row r="179" spans="1:11" x14ac:dyDescent="0.25">
      <c r="A179" s="40"/>
      <c r="B179" s="20" t="s">
        <v>44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9">
        <v>37953</v>
      </c>
    </row>
    <row r="180" spans="1:11" x14ac:dyDescent="0.25">
      <c r="A180" s="40"/>
      <c r="B180" s="20" t="s">
        <v>44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9">
        <v>37939</v>
      </c>
    </row>
    <row r="181" spans="1:11" x14ac:dyDescent="0.25">
      <c r="A181" s="49">
        <v>37956</v>
      </c>
      <c r="B181" s="20" t="s">
        <v>45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49" t="s">
        <v>135</v>
      </c>
    </row>
    <row r="182" spans="1:11" x14ac:dyDescent="0.25">
      <c r="A182" s="40"/>
      <c r="B182" s="20" t="s">
        <v>136</v>
      </c>
      <c r="C182" s="13"/>
      <c r="D182" s="39">
        <v>0.29199999999999998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8" t="s">
        <v>137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37987</v>
      </c>
      <c r="B184" s="20" t="s">
        <v>99</v>
      </c>
      <c r="C184" s="13">
        <v>1.25</v>
      </c>
      <c r="D184" s="39">
        <v>1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49">
        <v>37991</v>
      </c>
    </row>
    <row r="185" spans="1:11" x14ac:dyDescent="0.25">
      <c r="A185" s="40"/>
      <c r="B185" s="20" t="s">
        <v>45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2</v>
      </c>
      <c r="I185" s="9"/>
      <c r="J185" s="11"/>
      <c r="K185" s="49" t="s">
        <v>139</v>
      </c>
    </row>
    <row r="186" spans="1:11" x14ac:dyDescent="0.25">
      <c r="A186" s="40"/>
      <c r="B186" s="20" t="s">
        <v>138</v>
      </c>
      <c r="C186" s="13"/>
      <c r="D186" s="39">
        <v>7.2999999999999995E-2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38018</v>
      </c>
      <c r="B187" s="20" t="s">
        <v>140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5</v>
      </c>
      <c r="I187" s="9"/>
      <c r="J187" s="11"/>
      <c r="K187" s="20" t="s">
        <v>141</v>
      </c>
    </row>
    <row r="188" spans="1:11" x14ac:dyDescent="0.25">
      <c r="A188" s="40">
        <v>38047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/>
      <c r="B189" s="20" t="s">
        <v>131</v>
      </c>
      <c r="C189" s="13"/>
      <c r="D189" s="39">
        <v>2E-3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38078</v>
      </c>
      <c r="B190" s="20" t="s">
        <v>138</v>
      </c>
      <c r="C190" s="13">
        <v>1.25</v>
      </c>
      <c r="D190" s="39">
        <v>7.2999999999999995E-2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38108</v>
      </c>
      <c r="B191" s="20" t="s">
        <v>53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3</v>
      </c>
      <c r="I191" s="9"/>
      <c r="J191" s="11"/>
      <c r="K191" s="20" t="s">
        <v>142</v>
      </c>
    </row>
    <row r="192" spans="1:11" x14ac:dyDescent="0.25">
      <c r="A192" s="40"/>
      <c r="B192" s="20" t="s">
        <v>105</v>
      </c>
      <c r="C192" s="13"/>
      <c r="D192" s="39">
        <v>2.7E-2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>
        <v>38167</v>
      </c>
    </row>
    <row r="193" spans="1:11" x14ac:dyDescent="0.25">
      <c r="A193" s="40">
        <v>38139</v>
      </c>
      <c r="B193" s="20" t="s">
        <v>127</v>
      </c>
      <c r="C193" s="13">
        <v>1.25</v>
      </c>
      <c r="D193" s="39">
        <v>0.55600000000000005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37073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38200</v>
      </c>
      <c r="B195" s="20" t="s">
        <v>45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143</v>
      </c>
    </row>
    <row r="196" spans="1:11" x14ac:dyDescent="0.25">
      <c r="A196" s="40"/>
      <c r="B196" s="20" t="s">
        <v>144</v>
      </c>
      <c r="C196" s="13"/>
      <c r="D196" s="39">
        <v>4.2000000000000003E-2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/>
      <c r="B197" s="20"/>
      <c r="C197" s="13">
        <v>0.625</v>
      </c>
      <c r="D197" s="39"/>
      <c r="E197" s="9"/>
      <c r="F197" s="20"/>
      <c r="G197" s="13">
        <f>IF(ISBLANK(Table1[[#This Row],[EARNED]]),"",Table1[[#This Row],[EARNED]])</f>
        <v>0.625</v>
      </c>
      <c r="H197" s="39"/>
      <c r="I197" s="9"/>
      <c r="J197" s="11"/>
      <c r="K197" s="20"/>
    </row>
    <row r="198" spans="1:11" x14ac:dyDescent="0.25">
      <c r="A198" s="40">
        <v>38231</v>
      </c>
      <c r="B198" s="20" t="s">
        <v>53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3</v>
      </c>
      <c r="I198" s="9"/>
      <c r="J198" s="11"/>
      <c r="K198" s="20" t="s">
        <v>145</v>
      </c>
    </row>
    <row r="199" spans="1:11" x14ac:dyDescent="0.25">
      <c r="A199" s="40">
        <v>38261</v>
      </c>
      <c r="B199" s="20" t="s">
        <v>60</v>
      </c>
      <c r="C199" s="13"/>
      <c r="D199" s="39">
        <v>5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146</v>
      </c>
    </row>
    <row r="200" spans="1:11" x14ac:dyDescent="0.25">
      <c r="A200" s="40"/>
      <c r="B200" s="20" t="s">
        <v>147</v>
      </c>
      <c r="C200" s="13"/>
      <c r="D200" s="39">
        <v>8.0000000000000002E-3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38292</v>
      </c>
      <c r="B201" s="20" t="s">
        <v>148</v>
      </c>
      <c r="C201" s="13">
        <v>1.25</v>
      </c>
      <c r="D201" s="39">
        <v>0.25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38322</v>
      </c>
      <c r="B202" s="20" t="s">
        <v>149</v>
      </c>
      <c r="C202" s="13">
        <v>1.25</v>
      </c>
      <c r="D202" s="39">
        <v>0.25800000000000001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8" t="s">
        <v>150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38353</v>
      </c>
      <c r="B204" s="20" t="s">
        <v>151</v>
      </c>
      <c r="C204" s="13">
        <v>1.25</v>
      </c>
      <c r="D204" s="39">
        <v>0.79800000000000004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EDATE(A204,1)</f>
        <v>38384</v>
      </c>
      <c r="B205" s="20" t="s">
        <v>152</v>
      </c>
      <c r="C205" s="13">
        <v>1.25</v>
      </c>
      <c r="D205" s="39">
        <v>5.8000000000000003E-2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ref="A206:A207" si="3">EDATE(A205,1)</f>
        <v>38412</v>
      </c>
      <c r="B206" s="20" t="s">
        <v>153</v>
      </c>
      <c r="C206" s="13">
        <v>1.25</v>
      </c>
      <c r="D206" s="39">
        <v>0.254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3"/>
        <v>38443</v>
      </c>
      <c r="B207" s="20" t="s">
        <v>44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9">
        <v>38457</v>
      </c>
    </row>
    <row r="208" spans="1:11" x14ac:dyDescent="0.25">
      <c r="A208" s="40"/>
      <c r="B208" s="20" t="s">
        <v>154</v>
      </c>
      <c r="C208" s="13"/>
      <c r="D208" s="39">
        <v>0.625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38473</v>
      </c>
      <c r="B209" s="20" t="s">
        <v>153</v>
      </c>
      <c r="C209" s="13">
        <v>1.25</v>
      </c>
      <c r="D209" s="39">
        <v>0.254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>EDATE(A209,1)</f>
        <v>38504</v>
      </c>
      <c r="B210" s="20" t="s">
        <v>155</v>
      </c>
      <c r="C210" s="13">
        <v>1.25</v>
      </c>
      <c r="D210" s="39">
        <v>0.59399999999999997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EDATE(A210,1)</f>
        <v>38534</v>
      </c>
      <c r="B211" s="20" t="s">
        <v>156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38558</v>
      </c>
    </row>
    <row r="212" spans="1:11" x14ac:dyDescent="0.25">
      <c r="A212" s="40"/>
      <c r="B212" s="20" t="s">
        <v>157</v>
      </c>
      <c r="C212" s="13"/>
      <c r="D212" s="39">
        <v>1.4999999999999999E-2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38565</v>
      </c>
      <c r="B213" s="20" t="s">
        <v>158</v>
      </c>
      <c r="C213" s="13">
        <v>1.25</v>
      </c>
      <c r="D213" s="39">
        <v>0.14599999999999999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>EDATE(A213,1)</f>
        <v>38596</v>
      </c>
      <c r="B214" s="20" t="s">
        <v>81</v>
      </c>
      <c r="C214" s="13">
        <v>1.25</v>
      </c>
      <c r="D214" s="39">
        <v>0.13300000000000001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EDATE(A214,1)</f>
        <v>38626</v>
      </c>
      <c r="B215" s="20" t="s">
        <v>159</v>
      </c>
      <c r="C215" s="13">
        <v>1.25</v>
      </c>
      <c r="D215" s="39">
        <v>0.85399999999999998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38657</v>
      </c>
      <c r="B216" s="20" t="s">
        <v>44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9">
        <v>38678</v>
      </c>
    </row>
    <row r="217" spans="1:11" x14ac:dyDescent="0.25">
      <c r="A217" s="40"/>
      <c r="B217" s="20" t="s">
        <v>160</v>
      </c>
      <c r="C217" s="13"/>
      <c r="D217" s="39">
        <v>2.19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38687</v>
      </c>
      <c r="B218" s="20" t="s">
        <v>161</v>
      </c>
      <c r="C218" s="13">
        <v>1.25</v>
      </c>
      <c r="D218" s="39">
        <v>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/>
      <c r="B219" s="20" t="s">
        <v>112</v>
      </c>
      <c r="C219" s="13"/>
      <c r="D219" s="39">
        <v>3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162</v>
      </c>
    </row>
    <row r="220" spans="1:11" x14ac:dyDescent="0.25">
      <c r="A220" s="40"/>
      <c r="B220" s="20" t="s">
        <v>161</v>
      </c>
      <c r="C220" s="13"/>
      <c r="D220" s="39">
        <v>1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49">
        <v>38709</v>
      </c>
    </row>
    <row r="221" spans="1:11" x14ac:dyDescent="0.25">
      <c r="A221" s="40"/>
      <c r="B221" s="20" t="s">
        <v>163</v>
      </c>
      <c r="C221" s="13"/>
      <c r="D221" s="39">
        <v>0.30599999999999999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8" t="s">
        <v>164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38718</v>
      </c>
      <c r="B223" s="20" t="s">
        <v>44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9">
        <v>38733</v>
      </c>
    </row>
    <row r="224" spans="1:11" x14ac:dyDescent="0.25">
      <c r="A224" s="40"/>
      <c r="B224" s="20" t="s">
        <v>53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3</v>
      </c>
      <c r="I224" s="9"/>
      <c r="J224" s="11"/>
      <c r="K224" s="20" t="s">
        <v>166</v>
      </c>
    </row>
    <row r="225" spans="1:11" x14ac:dyDescent="0.25">
      <c r="A225" s="40"/>
      <c r="B225" s="20" t="s">
        <v>165</v>
      </c>
      <c r="C225" s="13"/>
      <c r="D225" s="39">
        <v>0.96499999999999997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38749</v>
      </c>
      <c r="B226" s="20" t="s">
        <v>44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49">
        <v>38761</v>
      </c>
    </row>
    <row r="227" spans="1:11" x14ac:dyDescent="0.25">
      <c r="A227" s="40"/>
      <c r="B227" s="20" t="s">
        <v>45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2</v>
      </c>
      <c r="I227" s="9"/>
      <c r="J227" s="11"/>
      <c r="K227" s="20" t="s">
        <v>168</v>
      </c>
    </row>
    <row r="228" spans="1:11" x14ac:dyDescent="0.25">
      <c r="A228" s="40"/>
      <c r="B228" s="20" t="s">
        <v>167</v>
      </c>
      <c r="C228" s="13"/>
      <c r="D228" s="39">
        <v>1.1399999999999999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38777</v>
      </c>
      <c r="B229" s="20" t="s">
        <v>44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49">
        <v>38784</v>
      </c>
    </row>
    <row r="230" spans="1:11" x14ac:dyDescent="0.25">
      <c r="A230" s="40">
        <v>38808</v>
      </c>
      <c r="B230" s="20" t="s">
        <v>169</v>
      </c>
      <c r="C230" s="13">
        <v>1.25</v>
      </c>
      <c r="D230" s="39">
        <v>1.583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38838</v>
      </c>
      <c r="B231" s="20" t="s">
        <v>170</v>
      </c>
      <c r="C231" s="13">
        <v>1.25</v>
      </c>
      <c r="D231" s="39">
        <v>5.7750000000000004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ref="A232:A233" si="4">EDATE(A231,1)</f>
        <v>38869</v>
      </c>
      <c r="B232" s="20" t="s">
        <v>171</v>
      </c>
      <c r="C232" s="13">
        <v>1.25</v>
      </c>
      <c r="D232" s="39">
        <v>8.3000000000000004E-2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4"/>
        <v>38899</v>
      </c>
      <c r="B233" s="20" t="s">
        <v>156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49">
        <v>38923</v>
      </c>
    </row>
    <row r="234" spans="1:11" x14ac:dyDescent="0.25">
      <c r="A234" s="40"/>
      <c r="B234" s="20" t="s">
        <v>172</v>
      </c>
      <c r="C234" s="13"/>
      <c r="D234" s="39">
        <v>1.992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38930</v>
      </c>
      <c r="B235" s="20" t="s">
        <v>44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9">
        <v>38940</v>
      </c>
    </row>
    <row r="236" spans="1:11" x14ac:dyDescent="0.25">
      <c r="A236" s="40"/>
      <c r="B236" s="20" t="s">
        <v>74</v>
      </c>
      <c r="C236" s="13"/>
      <c r="D236" s="39">
        <v>1.742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38961</v>
      </c>
      <c r="B237" s="20" t="s">
        <v>44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9">
        <v>38967</v>
      </c>
    </row>
    <row r="238" spans="1:11" x14ac:dyDescent="0.25">
      <c r="A238" s="40"/>
      <c r="B238" s="20" t="s">
        <v>173</v>
      </c>
      <c r="C238" s="13"/>
      <c r="D238" s="39">
        <v>1.081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38991</v>
      </c>
      <c r="B239" s="20" t="s">
        <v>44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49">
        <v>38993</v>
      </c>
    </row>
    <row r="240" spans="1:11" x14ac:dyDescent="0.25">
      <c r="A240" s="40"/>
      <c r="B240" s="20" t="s">
        <v>44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9">
        <v>39009</v>
      </c>
    </row>
    <row r="241" spans="1:11" x14ac:dyDescent="0.25">
      <c r="A241" s="40"/>
      <c r="B241" s="20" t="s">
        <v>45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2</v>
      </c>
      <c r="I241" s="9"/>
      <c r="J241" s="11"/>
      <c r="K241" s="20" t="s">
        <v>174</v>
      </c>
    </row>
    <row r="242" spans="1:11" x14ac:dyDescent="0.25">
      <c r="A242" s="40"/>
      <c r="B242" s="20" t="s">
        <v>44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9">
        <v>39023</v>
      </c>
    </row>
    <row r="243" spans="1:11" x14ac:dyDescent="0.25">
      <c r="A243" s="40"/>
      <c r="B243" s="20" t="s">
        <v>175</v>
      </c>
      <c r="C243" s="13"/>
      <c r="D243" s="39">
        <v>1.954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39022</v>
      </c>
      <c r="B244" s="20" t="s">
        <v>176</v>
      </c>
      <c r="C244" s="13">
        <v>1.25</v>
      </c>
      <c r="D244" s="39">
        <v>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178</v>
      </c>
    </row>
    <row r="245" spans="1:11" x14ac:dyDescent="0.25">
      <c r="A245" s="40"/>
      <c r="B245" s="20" t="s">
        <v>177</v>
      </c>
      <c r="C245" s="13"/>
      <c r="D245" s="39">
        <v>4.5600000000000002E-2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39052</v>
      </c>
      <c r="B246" s="20" t="s">
        <v>112</v>
      </c>
      <c r="C246" s="13">
        <v>1.25</v>
      </c>
      <c r="D246" s="39">
        <v>3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179</v>
      </c>
    </row>
    <row r="247" spans="1:11" x14ac:dyDescent="0.25">
      <c r="A247" s="40"/>
      <c r="B247" s="20" t="s">
        <v>112</v>
      </c>
      <c r="C247" s="13"/>
      <c r="D247" s="39">
        <v>3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179</v>
      </c>
    </row>
    <row r="248" spans="1:11" x14ac:dyDescent="0.25">
      <c r="A248" s="40"/>
      <c r="B248" s="20" t="s">
        <v>180</v>
      </c>
      <c r="C248" s="13"/>
      <c r="D248" s="39">
        <v>0.56699999999999995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8" t="s">
        <v>181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39083</v>
      </c>
      <c r="B250" s="20" t="s">
        <v>44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49">
        <v>39094</v>
      </c>
    </row>
    <row r="251" spans="1:11" x14ac:dyDescent="0.25">
      <c r="A251" s="40"/>
      <c r="B251" s="20" t="s">
        <v>112</v>
      </c>
      <c r="C251" s="13"/>
      <c r="D251" s="39">
        <v>3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183</v>
      </c>
    </row>
    <row r="252" spans="1:11" x14ac:dyDescent="0.25">
      <c r="A252" s="40"/>
      <c r="B252" s="20" t="s">
        <v>182</v>
      </c>
      <c r="C252" s="13"/>
      <c r="D252" s="39">
        <v>1.9350000000000001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39114</v>
      </c>
      <c r="B253" s="20" t="s">
        <v>184</v>
      </c>
      <c r="C253" s="13">
        <v>1.25</v>
      </c>
      <c r="D253" s="39">
        <v>2.1539999999999999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>EDATE(A253,1)</f>
        <v>39142</v>
      </c>
      <c r="B254" s="20" t="s">
        <v>185</v>
      </c>
      <c r="C254" s="13">
        <v>1.25</v>
      </c>
      <c r="D254" s="39">
        <v>1.7170000000000001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ref="A255:A256" si="5">EDATE(A254,1)</f>
        <v>39173</v>
      </c>
      <c r="B255" s="20" t="s">
        <v>186</v>
      </c>
      <c r="C255" s="13">
        <v>1.25</v>
      </c>
      <c r="D255" s="39">
        <v>6.9000000000000006E-2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5"/>
        <v>39203</v>
      </c>
      <c r="B256" s="20" t="s">
        <v>44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9">
        <v>39218</v>
      </c>
    </row>
    <row r="257" spans="1:11" x14ac:dyDescent="0.25">
      <c r="A257" s="40"/>
      <c r="B257" s="20" t="s">
        <v>44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49">
        <v>39231</v>
      </c>
    </row>
    <row r="258" spans="1:11" x14ac:dyDescent="0.25">
      <c r="A258" s="40"/>
      <c r="B258" s="20" t="s">
        <v>187</v>
      </c>
      <c r="C258" s="13"/>
      <c r="D258" s="39">
        <v>2.2850000000000001</v>
      </c>
      <c r="E258" s="9"/>
      <c r="F258" s="20"/>
      <c r="G258" s="13"/>
      <c r="H258" s="39"/>
      <c r="I258" s="9"/>
      <c r="J258" s="11"/>
      <c r="K258" s="49"/>
    </row>
    <row r="259" spans="1:11" x14ac:dyDescent="0.25">
      <c r="A259" s="40">
        <v>39234</v>
      </c>
      <c r="B259" s="20" t="s">
        <v>44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49">
        <v>39248</v>
      </c>
    </row>
    <row r="260" spans="1:11" x14ac:dyDescent="0.25">
      <c r="A260" s="40"/>
      <c r="B260" s="20" t="s">
        <v>156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9">
        <v>39261</v>
      </c>
    </row>
    <row r="261" spans="1:11" x14ac:dyDescent="0.25">
      <c r="A261" s="40"/>
      <c r="B261" s="20" t="s">
        <v>188</v>
      </c>
      <c r="C261" s="13"/>
      <c r="D261" s="39">
        <v>1.8959999999999999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f>EDATE(A259,1)</f>
        <v>39264</v>
      </c>
      <c r="B262" s="20" t="s">
        <v>44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39268</v>
      </c>
    </row>
    <row r="263" spans="1:11" x14ac:dyDescent="0.25">
      <c r="A263" s="40"/>
      <c r="B263" s="20" t="s">
        <v>156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9">
        <v>39288</v>
      </c>
    </row>
    <row r="264" spans="1:11" x14ac:dyDescent="0.25">
      <c r="A264" s="40"/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39283</v>
      </c>
    </row>
    <row r="265" spans="1:11" x14ac:dyDescent="0.25">
      <c r="A265" s="40"/>
      <c r="B265" s="20" t="s">
        <v>189</v>
      </c>
      <c r="C265" s="13"/>
      <c r="D265" s="39">
        <v>2.165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 t="s">
        <v>44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9">
        <v>39307</v>
      </c>
    </row>
    <row r="267" spans="1:11" x14ac:dyDescent="0.25">
      <c r="A267" s="40">
        <f>EDATE(A262,1)</f>
        <v>39295</v>
      </c>
      <c r="B267" s="20" t="s">
        <v>190</v>
      </c>
      <c r="C267" s="13">
        <v>1.25</v>
      </c>
      <c r="D267" s="39">
        <v>0.22500000000000001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ref="A268:A269" si="6">EDATE(A267,1)</f>
        <v>39326</v>
      </c>
      <c r="B268" s="20" t="s">
        <v>191</v>
      </c>
      <c r="C268" s="13">
        <v>1.25</v>
      </c>
      <c r="D268" s="39">
        <v>2.5499999999999998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6"/>
        <v>39356</v>
      </c>
      <c r="B269" s="20" t="s">
        <v>44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39374</v>
      </c>
    </row>
    <row r="270" spans="1:11" x14ac:dyDescent="0.25">
      <c r="A270" s="40"/>
      <c r="B270" s="20" t="s">
        <v>44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9">
        <v>39378</v>
      </c>
    </row>
    <row r="271" spans="1:11" x14ac:dyDescent="0.25">
      <c r="A271" s="40"/>
      <c r="B271" s="20" t="s">
        <v>192</v>
      </c>
      <c r="C271" s="13"/>
      <c r="D271" s="39">
        <v>1.175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39387</v>
      </c>
      <c r="B272" s="20" t="s">
        <v>44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39407</v>
      </c>
    </row>
    <row r="273" spans="1:11" x14ac:dyDescent="0.25">
      <c r="A273" s="40"/>
      <c r="B273" s="20" t="s">
        <v>193</v>
      </c>
      <c r="C273" s="13"/>
      <c r="D273" s="39">
        <v>2.665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39417</v>
      </c>
      <c r="B274" s="20" t="s">
        <v>176</v>
      </c>
      <c r="C274" s="13">
        <v>1.25</v>
      </c>
      <c r="D274" s="39">
        <v>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195</v>
      </c>
    </row>
    <row r="275" spans="1:11" x14ac:dyDescent="0.25">
      <c r="A275" s="40"/>
      <c r="B275" s="20" t="s">
        <v>194</v>
      </c>
      <c r="C275" s="13"/>
      <c r="D275" s="39">
        <v>2.4060000000000001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8" t="s">
        <v>196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39448</v>
      </c>
      <c r="B277" s="20" t="s">
        <v>45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198</v>
      </c>
    </row>
    <row r="278" spans="1:11" x14ac:dyDescent="0.25">
      <c r="A278" s="40"/>
      <c r="B278" s="20" t="s">
        <v>44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9">
        <v>39462</v>
      </c>
    </row>
    <row r="279" spans="1:11" x14ac:dyDescent="0.25">
      <c r="A279" s="40"/>
      <c r="B279" s="20" t="s">
        <v>44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39469</v>
      </c>
    </row>
    <row r="280" spans="1:11" x14ac:dyDescent="0.25">
      <c r="A280" s="40"/>
      <c r="B280" s="20" t="s">
        <v>197</v>
      </c>
      <c r="C280" s="13"/>
      <c r="D280" s="39">
        <v>1.6559999999999999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39479</v>
      </c>
      <c r="B281" s="20" t="s">
        <v>199</v>
      </c>
      <c r="C281" s="13">
        <v>1.25</v>
      </c>
      <c r="D281" s="39">
        <v>1.946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>EDATE(A281,1)</f>
        <v>39508</v>
      </c>
      <c r="B282" s="20" t="s">
        <v>156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>
        <v>39535</v>
      </c>
    </row>
    <row r="283" spans="1:11" x14ac:dyDescent="0.25">
      <c r="A283" s="40"/>
      <c r="B283" s="20" t="s">
        <v>200</v>
      </c>
      <c r="C283" s="13"/>
      <c r="D283" s="39">
        <v>0.76500000000000001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f>EDATE(A282,1)</f>
        <v>39539</v>
      </c>
      <c r="B284" s="20" t="s">
        <v>44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1</v>
      </c>
      <c r="I284" s="9"/>
      <c r="J284" s="11"/>
      <c r="K284" s="49">
        <v>39567</v>
      </c>
    </row>
    <row r="285" spans="1:11" x14ac:dyDescent="0.25">
      <c r="A285" s="40"/>
      <c r="B285" s="20" t="s">
        <v>201</v>
      </c>
      <c r="C285" s="13"/>
      <c r="D285" s="39">
        <v>1.4119999999999999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f>EDATE(A284,1)</f>
        <v>39569</v>
      </c>
      <c r="B286" s="20" t="s">
        <v>202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2.5</v>
      </c>
      <c r="I286" s="9"/>
      <c r="J286" s="11"/>
      <c r="K286" s="20" t="s">
        <v>203</v>
      </c>
    </row>
    <row r="287" spans="1:11" x14ac:dyDescent="0.25">
      <c r="A287" s="40"/>
      <c r="B287" s="20" t="s">
        <v>204</v>
      </c>
      <c r="C287" s="13"/>
      <c r="D287" s="39">
        <v>1.867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f>EDATE(A286,1)</f>
        <v>39600</v>
      </c>
      <c r="B288" s="20" t="s">
        <v>44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9">
        <v>39615</v>
      </c>
    </row>
    <row r="289" spans="1:11" x14ac:dyDescent="0.25">
      <c r="A289" s="40"/>
      <c r="B289" s="20" t="s">
        <v>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206</v>
      </c>
    </row>
    <row r="290" spans="1:11" x14ac:dyDescent="0.25">
      <c r="A290" s="40"/>
      <c r="B290" s="20" t="s">
        <v>205</v>
      </c>
      <c r="C290" s="13"/>
      <c r="D290" s="39">
        <v>1.2270000000000001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f>EDATE(A288,1)</f>
        <v>39630</v>
      </c>
      <c r="B291" s="20" t="s">
        <v>202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2.5</v>
      </c>
      <c r="I291" s="9"/>
      <c r="J291" s="11"/>
      <c r="K291" s="20" t="s">
        <v>207</v>
      </c>
    </row>
    <row r="292" spans="1:11" x14ac:dyDescent="0.25">
      <c r="A292" s="40"/>
      <c r="B292" s="20" t="s">
        <v>156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>
        <v>39654</v>
      </c>
    </row>
    <row r="293" spans="1:11" x14ac:dyDescent="0.25">
      <c r="A293" s="40"/>
      <c r="B293" s="20" t="s">
        <v>208</v>
      </c>
      <c r="C293" s="13"/>
      <c r="D293" s="39">
        <v>0.27100000000000002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f>EDATE(A291,1)</f>
        <v>39661</v>
      </c>
      <c r="B294" s="20" t="s">
        <v>156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/>
      <c r="B295" s="20" t="s">
        <v>209</v>
      </c>
      <c r="C295" s="13"/>
      <c r="D295" s="39">
        <v>1.1120000000000001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f t="shared" ref="A296" si="7">EDATE(A294,1)</f>
        <v>39692</v>
      </c>
      <c r="B296" s="20" t="s">
        <v>44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49">
        <v>39695</v>
      </c>
    </row>
    <row r="297" spans="1:11" x14ac:dyDescent="0.25">
      <c r="A297" s="40"/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49">
        <v>39557</v>
      </c>
    </row>
    <row r="298" spans="1:11" x14ac:dyDescent="0.25">
      <c r="A298" s="40"/>
      <c r="B298" s="20" t="s">
        <v>210</v>
      </c>
      <c r="C298" s="13"/>
      <c r="D298" s="39">
        <v>0.14399999999999999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39722</v>
      </c>
      <c r="B299" s="20" t="s">
        <v>45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212</v>
      </c>
    </row>
    <row r="300" spans="1:11" x14ac:dyDescent="0.25">
      <c r="A300" s="40"/>
      <c r="B300" s="20" t="s">
        <v>44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49">
        <v>39735</v>
      </c>
    </row>
    <row r="301" spans="1:11" x14ac:dyDescent="0.25">
      <c r="A301" s="40"/>
      <c r="B301" s="20" t="s">
        <v>211</v>
      </c>
      <c r="C301" s="13"/>
      <c r="D301" s="39">
        <v>2.383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f>EDATE(A299,1)</f>
        <v>39753</v>
      </c>
      <c r="B302" s="20" t="s">
        <v>44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9">
        <v>39772</v>
      </c>
    </row>
    <row r="303" spans="1:11" x14ac:dyDescent="0.25">
      <c r="A303" s="40"/>
      <c r="B303" s="20" t="s">
        <v>47</v>
      </c>
      <c r="C303" s="13"/>
      <c r="D303" s="39">
        <v>5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213</v>
      </c>
    </row>
    <row r="304" spans="1:11" x14ac:dyDescent="0.25">
      <c r="A304" s="40"/>
      <c r="B304" s="20" t="s">
        <v>214</v>
      </c>
      <c r="C304" s="13"/>
      <c r="D304" s="39">
        <v>0.58299999999999996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f>EDATE(A302,1)</f>
        <v>39783</v>
      </c>
      <c r="B305" s="20" t="s">
        <v>215</v>
      </c>
      <c r="C305" s="13">
        <v>1.25</v>
      </c>
      <c r="D305" s="39">
        <v>0.32100000000000001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8" t="s">
        <v>216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39814</v>
      </c>
      <c r="B307" s="20" t="s">
        <v>217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218</v>
      </c>
    </row>
    <row r="308" spans="1:11" x14ac:dyDescent="0.25">
      <c r="A308" s="40"/>
      <c r="B308" s="20" t="s">
        <v>156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9">
        <v>39833</v>
      </c>
    </row>
    <row r="309" spans="1:11" x14ac:dyDescent="0.25">
      <c r="A309" s="40"/>
      <c r="B309" s="20" t="s">
        <v>219</v>
      </c>
      <c r="C309" s="13"/>
      <c r="D309" s="39">
        <v>1.427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f>EDATE(A307,1)</f>
        <v>39845</v>
      </c>
      <c r="B310" s="20" t="s">
        <v>220</v>
      </c>
      <c r="C310" s="13">
        <v>1.25</v>
      </c>
      <c r="D310" s="39">
        <v>2.125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ref="A311" si="8">EDATE(A310,1)</f>
        <v>39873</v>
      </c>
      <c r="B311" s="20" t="s">
        <v>44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9">
        <v>39890</v>
      </c>
    </row>
    <row r="312" spans="1:11" x14ac:dyDescent="0.25">
      <c r="A312" s="40"/>
      <c r="B312" s="20" t="s">
        <v>221</v>
      </c>
      <c r="C312" s="13"/>
      <c r="D312" s="39">
        <v>1.679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f>EDATE(A311,1)</f>
        <v>39904</v>
      </c>
      <c r="B313" s="20" t="s">
        <v>44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49">
        <v>39927</v>
      </c>
    </row>
    <row r="314" spans="1:11" x14ac:dyDescent="0.25">
      <c r="A314" s="40"/>
      <c r="B314" s="20" t="s">
        <v>44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49">
        <v>39933</v>
      </c>
    </row>
    <row r="315" spans="1:11" x14ac:dyDescent="0.25">
      <c r="A315" s="40"/>
      <c r="B315" s="20" t="s">
        <v>222</v>
      </c>
      <c r="C315" s="13"/>
      <c r="D315" s="39">
        <v>1.212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EDATE(A313,1)</f>
        <v>39934</v>
      </c>
      <c r="B316" s="20" t="s">
        <v>44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9">
        <v>39945</v>
      </c>
    </row>
    <row r="317" spans="1:11" x14ac:dyDescent="0.25">
      <c r="A317" s="40"/>
      <c r="B317" s="20" t="s">
        <v>44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49">
        <v>39955</v>
      </c>
    </row>
    <row r="318" spans="1:11" x14ac:dyDescent="0.25">
      <c r="A318" s="40"/>
      <c r="B318" s="20" t="s">
        <v>223</v>
      </c>
      <c r="C318" s="13"/>
      <c r="D318" s="39">
        <v>2.0939999999999999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f>EDATE(A316,1)</f>
        <v>39965</v>
      </c>
      <c r="B319" s="20" t="s">
        <v>53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3</v>
      </c>
      <c r="I319" s="9"/>
      <c r="J319" s="11"/>
      <c r="K319" s="20" t="s">
        <v>225</v>
      </c>
    </row>
    <row r="320" spans="1:11" x14ac:dyDescent="0.25">
      <c r="A320" s="40"/>
      <c r="B320" s="20" t="s">
        <v>45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/>
    </row>
    <row r="321" spans="1:11" x14ac:dyDescent="0.25">
      <c r="A321" s="40"/>
      <c r="B321" s="20" t="s">
        <v>224</v>
      </c>
      <c r="C321" s="13"/>
      <c r="D321" s="39">
        <v>1.302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f>EDATE(A319,1)</f>
        <v>39995</v>
      </c>
      <c r="B322" s="20" t="s">
        <v>44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40018</v>
      </c>
    </row>
    <row r="323" spans="1:11" x14ac:dyDescent="0.25">
      <c r="A323" s="40"/>
      <c r="B323" s="20" t="s">
        <v>226</v>
      </c>
      <c r="C323" s="13"/>
      <c r="D323" s="39">
        <v>0.64200000000000002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40026</v>
      </c>
      <c r="B324" s="20" t="s">
        <v>227</v>
      </c>
      <c r="C324" s="13">
        <v>1.25</v>
      </c>
      <c r="D324" s="39">
        <v>2.2810000000000001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40057</v>
      </c>
      <c r="B325" s="20" t="s">
        <v>44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/>
    </row>
    <row r="326" spans="1:11" x14ac:dyDescent="0.25">
      <c r="A326" s="40">
        <v>40087</v>
      </c>
      <c r="B326" s="20" t="s">
        <v>44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/>
    </row>
    <row r="327" spans="1:11" x14ac:dyDescent="0.25">
      <c r="A327" s="40"/>
      <c r="B327" s="20" t="s">
        <v>44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49">
        <v>40114</v>
      </c>
    </row>
    <row r="328" spans="1:11" x14ac:dyDescent="0.25">
      <c r="A328" s="40"/>
      <c r="B328" s="20" t="s">
        <v>44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40109</v>
      </c>
    </row>
    <row r="329" spans="1:11" x14ac:dyDescent="0.25">
      <c r="A329" s="40"/>
      <c r="B329" s="20" t="s">
        <v>228</v>
      </c>
      <c r="C329" s="13"/>
      <c r="D329" s="39">
        <v>2.081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40118</v>
      </c>
      <c r="B330" s="20" t="s">
        <v>47</v>
      </c>
      <c r="C330" s="13">
        <v>1.25</v>
      </c>
      <c r="D330" s="39">
        <v>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230</v>
      </c>
    </row>
    <row r="331" spans="1:11" x14ac:dyDescent="0.25">
      <c r="A331" s="40"/>
      <c r="B331" s="20" t="s">
        <v>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9">
        <v>40144</v>
      </c>
    </row>
    <row r="332" spans="1:11" x14ac:dyDescent="0.25">
      <c r="A332" s="40"/>
      <c r="B332" s="20" t="s">
        <v>231</v>
      </c>
      <c r="C332" s="13"/>
      <c r="D332" s="39"/>
      <c r="E332" s="9">
        <v>0.45200000000000001</v>
      </c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40148</v>
      </c>
      <c r="B333" s="20" t="s">
        <v>232</v>
      </c>
      <c r="C333" s="13">
        <v>1.25</v>
      </c>
      <c r="D333" s="39">
        <v>2.056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8" t="s">
        <v>233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40179</v>
      </c>
      <c r="B335" s="20" t="s">
        <v>45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235</v>
      </c>
    </row>
    <row r="336" spans="1:11" x14ac:dyDescent="0.25">
      <c r="A336" s="40"/>
      <c r="B336" s="20" t="s">
        <v>234</v>
      </c>
      <c r="C336" s="13"/>
      <c r="D336" s="39">
        <v>1.365</v>
      </c>
      <c r="E336" s="9"/>
      <c r="F336" s="20"/>
      <c r="G336" s="13"/>
      <c r="H336" s="39"/>
      <c r="I336" s="9"/>
      <c r="J336" s="11"/>
      <c r="K336" s="20"/>
    </row>
    <row r="337" spans="1:11" x14ac:dyDescent="0.25">
      <c r="A337" s="40">
        <f>EDATE(A335,1)</f>
        <v>40210</v>
      </c>
      <c r="B337" s="20" t="s">
        <v>156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40214</v>
      </c>
    </row>
    <row r="338" spans="1:11" x14ac:dyDescent="0.25">
      <c r="A338" s="40"/>
      <c r="B338" s="20" t="s">
        <v>44</v>
      </c>
      <c r="C338" s="13"/>
      <c r="D338" s="39"/>
      <c r="E338" s="9"/>
      <c r="F338" s="20"/>
      <c r="G338" s="13"/>
      <c r="H338" s="39">
        <v>1</v>
      </c>
      <c r="I338" s="9"/>
      <c r="J338" s="11"/>
      <c r="K338" s="49">
        <v>40221</v>
      </c>
    </row>
    <row r="339" spans="1:11" x14ac:dyDescent="0.25">
      <c r="A339" s="40"/>
      <c r="B339" s="20" t="s">
        <v>236</v>
      </c>
      <c r="C339" s="13"/>
      <c r="D339" s="39">
        <v>0.94599999999999995</v>
      </c>
      <c r="E339" s="9"/>
      <c r="F339" s="20"/>
      <c r="G339" s="13"/>
      <c r="H339" s="39">
        <v>2</v>
      </c>
      <c r="I339" s="9"/>
      <c r="J339" s="11"/>
      <c r="K339" s="20" t="s">
        <v>239</v>
      </c>
    </row>
    <row r="340" spans="1:11" x14ac:dyDescent="0.25">
      <c r="A340" s="40">
        <f>EDATE(A337,1)</f>
        <v>40238</v>
      </c>
      <c r="B340" s="20" t="s">
        <v>44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9">
        <v>40262</v>
      </c>
    </row>
    <row r="341" spans="1:11" x14ac:dyDescent="0.25">
      <c r="A341" s="40"/>
      <c r="B341" s="20" t="s">
        <v>237</v>
      </c>
      <c r="C341" s="13"/>
      <c r="D341" s="39">
        <v>0.79800000000000004</v>
      </c>
      <c r="E341" s="9"/>
      <c r="F341" s="20"/>
      <c r="G341" s="13"/>
      <c r="H341" s="39"/>
      <c r="I341" s="9"/>
      <c r="J341" s="11"/>
      <c r="K341" s="20"/>
    </row>
    <row r="342" spans="1:11" x14ac:dyDescent="0.25">
      <c r="A342" s="40">
        <f>EDATE(A340,1)</f>
        <v>40269</v>
      </c>
      <c r="B342" s="20" t="s">
        <v>44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9">
        <v>40297</v>
      </c>
    </row>
    <row r="343" spans="1:11" x14ac:dyDescent="0.25">
      <c r="A343" s="40"/>
      <c r="B343" s="20" t="s">
        <v>238</v>
      </c>
      <c r="C343" s="13"/>
      <c r="D343" s="39">
        <v>0.871</v>
      </c>
      <c r="E343" s="9"/>
      <c r="F343" s="20"/>
      <c r="G343" s="13"/>
      <c r="H343" s="39"/>
      <c r="I343" s="9"/>
      <c r="J343" s="11"/>
      <c r="K343" s="20"/>
    </row>
    <row r="344" spans="1:11" x14ac:dyDescent="0.25">
      <c r="A344" s="40">
        <f>EDATE(A342,1)</f>
        <v>40299</v>
      </c>
      <c r="B344" s="20" t="s">
        <v>240</v>
      </c>
      <c r="C344" s="13">
        <v>1.25</v>
      </c>
      <c r="D344" s="39">
        <v>2.1000000000000001E-2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ref="A345:A353" si="9">EDATE(A344,1)</f>
        <v>40330</v>
      </c>
      <c r="B345" s="20" t="s">
        <v>156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9">
        <v>40358</v>
      </c>
    </row>
    <row r="346" spans="1:11" x14ac:dyDescent="0.25">
      <c r="A346" s="40">
        <f t="shared" si="9"/>
        <v>40360</v>
      </c>
      <c r="B346" s="20" t="s">
        <v>44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49">
        <v>40373</v>
      </c>
    </row>
    <row r="347" spans="1:11" x14ac:dyDescent="0.25">
      <c r="A347" s="40"/>
      <c r="B347" s="20" t="s">
        <v>44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1</v>
      </c>
      <c r="I347" s="9"/>
      <c r="J347" s="11"/>
      <c r="K347" s="49">
        <v>40385</v>
      </c>
    </row>
    <row r="348" spans="1:11" x14ac:dyDescent="0.25">
      <c r="A348" s="40"/>
      <c r="B348" s="20" t="s">
        <v>44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 t="s">
        <v>44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9">
        <v>40386</v>
      </c>
    </row>
    <row r="350" spans="1:11" x14ac:dyDescent="0.25">
      <c r="A350" s="40"/>
      <c r="B350" s="20" t="s">
        <v>241</v>
      </c>
      <c r="C350" s="13"/>
      <c r="D350" s="39">
        <v>1.048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f>EDATE(A346,1)</f>
        <v>40391</v>
      </c>
      <c r="B351" s="20" t="s">
        <v>242</v>
      </c>
      <c r="C351" s="13">
        <v>1.25</v>
      </c>
      <c r="D351" s="39">
        <v>0.24399999999999999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9"/>
        <v>40422</v>
      </c>
      <c r="B352" s="20" t="s">
        <v>215</v>
      </c>
      <c r="C352" s="13">
        <v>1.25</v>
      </c>
      <c r="D352" s="39">
        <v>0.32100000000000001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9"/>
        <v>40452</v>
      </c>
      <c r="B353" s="20" t="s">
        <v>45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244</v>
      </c>
    </row>
    <row r="354" spans="1:11" x14ac:dyDescent="0.25">
      <c r="A354" s="40"/>
      <c r="B354" s="20" t="s">
        <v>243</v>
      </c>
      <c r="C354" s="13"/>
      <c r="D354" s="39">
        <v>4.3999999999999997E-2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40483</v>
      </c>
      <c r="B355" s="20" t="s">
        <v>245</v>
      </c>
      <c r="C355" s="13">
        <v>1.25</v>
      </c>
      <c r="D355" s="39">
        <v>0.1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EDATE(A355,1)</f>
        <v>40513</v>
      </c>
      <c r="B356" s="20" t="s">
        <v>47</v>
      </c>
      <c r="C356" s="13">
        <v>1.25</v>
      </c>
      <c r="D356" s="39">
        <v>5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247</v>
      </c>
    </row>
    <row r="357" spans="1:11" x14ac:dyDescent="0.25">
      <c r="A357" s="40"/>
      <c r="B357" s="20" t="s">
        <v>246</v>
      </c>
      <c r="C357" s="13"/>
      <c r="D357" s="39">
        <v>1.052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8" t="s">
        <v>248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40544</v>
      </c>
      <c r="B359" s="20" t="s">
        <v>249</v>
      </c>
      <c r="C359" s="13">
        <v>1.25</v>
      </c>
      <c r="D359" s="39">
        <v>0.66500000000000004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EDATE(A359,1)</f>
        <v>40575</v>
      </c>
      <c r="B360" s="20" t="s">
        <v>250</v>
      </c>
      <c r="C360" s="13">
        <v>1.25</v>
      </c>
      <c r="D360" s="39">
        <v>1.0249999999999999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 t="shared" ref="A361:A369" si="10">EDATE(A360,1)</f>
        <v>40603</v>
      </c>
      <c r="B361" s="20" t="s">
        <v>156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9">
        <v>40627</v>
      </c>
    </row>
    <row r="362" spans="1:11" x14ac:dyDescent="0.25">
      <c r="A362" s="40"/>
      <c r="B362" s="20" t="s">
        <v>93</v>
      </c>
      <c r="C362" s="13"/>
      <c r="D362" s="39">
        <v>0.24199999999999999</v>
      </c>
      <c r="E362" s="9"/>
      <c r="F362" s="20"/>
      <c r="G362" s="13"/>
      <c r="H362" s="39"/>
      <c r="I362" s="9"/>
      <c r="J362" s="11"/>
      <c r="K362" s="20"/>
    </row>
    <row r="363" spans="1:11" x14ac:dyDescent="0.25">
      <c r="A363" s="40">
        <f>EDATE(A361,1)</f>
        <v>40634</v>
      </c>
      <c r="B363" s="20" t="s">
        <v>251</v>
      </c>
      <c r="C363" s="13">
        <v>1.25</v>
      </c>
      <c r="D363" s="39">
        <v>0.34399999999999997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0"/>
        <v>40664</v>
      </c>
      <c r="B364" s="20" t="s">
        <v>252</v>
      </c>
      <c r="C364" s="13">
        <v>1.25</v>
      </c>
      <c r="D364" s="39">
        <v>1.667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10"/>
        <v>40695</v>
      </c>
      <c r="B365" s="20" t="s">
        <v>44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40717</v>
      </c>
    </row>
    <row r="366" spans="1:11" x14ac:dyDescent="0.25">
      <c r="A366" s="40"/>
      <c r="B366" s="20" t="s">
        <v>217</v>
      </c>
      <c r="C366" s="13"/>
      <c r="D366" s="39"/>
      <c r="E366" s="9"/>
      <c r="F366" s="20"/>
      <c r="G366" s="13"/>
      <c r="H366" s="39"/>
      <c r="I366" s="9"/>
      <c r="J366" s="11"/>
      <c r="K366" s="49">
        <v>40749</v>
      </c>
    </row>
    <row r="367" spans="1:11" x14ac:dyDescent="0.25">
      <c r="A367" s="40"/>
      <c r="B367" s="20" t="s">
        <v>253</v>
      </c>
      <c r="C367" s="13">
        <v>1.25</v>
      </c>
      <c r="D367" s="39">
        <v>1.1539999999999999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9"/>
    </row>
    <row r="368" spans="1:11" x14ac:dyDescent="0.25">
      <c r="A368" s="40">
        <f>EDATE(A365,1)</f>
        <v>40725</v>
      </c>
      <c r="B368" s="20" t="s">
        <v>254</v>
      </c>
      <c r="C368" s="13">
        <v>1.25</v>
      </c>
      <c r="D368" s="39">
        <v>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10"/>
        <v>40756</v>
      </c>
      <c r="B369" s="20" t="s">
        <v>255</v>
      </c>
      <c r="C369" s="13">
        <v>1.25</v>
      </c>
      <c r="D369" s="9">
        <v>0.504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40817</v>
      </c>
      <c r="B370" s="20" t="s">
        <v>161</v>
      </c>
      <c r="C370" s="13">
        <v>1.25</v>
      </c>
      <c r="D370" s="39">
        <v>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9">
        <v>40840</v>
      </c>
    </row>
    <row r="371" spans="1:11" x14ac:dyDescent="0.25">
      <c r="A371" s="40"/>
      <c r="B371" s="20" t="s">
        <v>256</v>
      </c>
      <c r="C371" s="13"/>
      <c r="D371" s="39">
        <v>4.0000000000000001E-3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40848</v>
      </c>
      <c r="B372" s="20" t="s">
        <v>257</v>
      </c>
      <c r="C372" s="13">
        <v>1.25</v>
      </c>
      <c r="D372" s="39">
        <v>4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258</v>
      </c>
    </row>
    <row r="373" spans="1:11" x14ac:dyDescent="0.25">
      <c r="A373" s="40">
        <v>40878</v>
      </c>
      <c r="B373" s="20" t="s">
        <v>259</v>
      </c>
      <c r="C373" s="13">
        <v>1.25</v>
      </c>
      <c r="D373" s="39">
        <v>8.6999999999999994E-2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8" t="s">
        <v>260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40909</v>
      </c>
      <c r="B375" s="20" t="s">
        <v>156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40969</v>
      </c>
      <c r="B376" s="20" t="s">
        <v>217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261</v>
      </c>
    </row>
    <row r="377" spans="1:11" x14ac:dyDescent="0.25">
      <c r="A377" s="40">
        <f>EDATE(A376,1)</f>
        <v>41000</v>
      </c>
      <c r="B377" s="20" t="s">
        <v>44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41010</v>
      </c>
    </row>
    <row r="378" spans="1:11" x14ac:dyDescent="0.25">
      <c r="A378" s="40">
        <f t="shared" ref="A378" si="11">EDATE(A377,1)</f>
        <v>41030</v>
      </c>
      <c r="B378" s="20" t="s">
        <v>161</v>
      </c>
      <c r="C378" s="13">
        <v>1.25</v>
      </c>
      <c r="D378" s="39">
        <v>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49">
        <v>41032</v>
      </c>
    </row>
    <row r="379" spans="1:11" x14ac:dyDescent="0.25">
      <c r="A379" s="40"/>
      <c r="B379" s="20" t="s">
        <v>44</v>
      </c>
      <c r="C379" s="13"/>
      <c r="D379" s="39"/>
      <c r="E379" s="9"/>
      <c r="F379" s="20"/>
      <c r="G379" s="13"/>
      <c r="H379" s="39">
        <v>1</v>
      </c>
      <c r="I379" s="9"/>
      <c r="J379" s="11"/>
      <c r="K379" s="49">
        <v>41051</v>
      </c>
    </row>
    <row r="380" spans="1:11" x14ac:dyDescent="0.25">
      <c r="A380" s="40"/>
      <c r="B380" s="20" t="s">
        <v>161</v>
      </c>
      <c r="C380" s="13"/>
      <c r="D380" s="39">
        <v>1</v>
      </c>
      <c r="E380" s="9"/>
      <c r="F380" s="20"/>
      <c r="G380" s="13"/>
      <c r="H380" s="39"/>
      <c r="I380" s="9"/>
      <c r="J380" s="11"/>
      <c r="K380" s="20"/>
    </row>
    <row r="381" spans="1:11" x14ac:dyDescent="0.25">
      <c r="A381" s="40">
        <v>41061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41091</v>
      </c>
      <c r="B382" s="20" t="s">
        <v>161</v>
      </c>
      <c r="C382" s="13">
        <v>1.25</v>
      </c>
      <c r="D382" s="39">
        <v>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>
        <v>41115</v>
      </c>
    </row>
    <row r="383" spans="1:11" x14ac:dyDescent="0.25">
      <c r="A383" s="40"/>
      <c r="B383" s="20" t="s">
        <v>44</v>
      </c>
      <c r="C383" s="13"/>
      <c r="D383" s="39"/>
      <c r="E383" s="9"/>
      <c r="F383" s="20"/>
      <c r="G383" s="13"/>
      <c r="H383" s="39">
        <v>1</v>
      </c>
      <c r="I383" s="9"/>
      <c r="J383" s="11"/>
      <c r="K383" s="49">
        <v>41120</v>
      </c>
    </row>
    <row r="384" spans="1:11" x14ac:dyDescent="0.25">
      <c r="A384" s="40">
        <v>41122</v>
      </c>
      <c r="B384" s="20" t="s">
        <v>44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41144</v>
      </c>
    </row>
    <row r="385" spans="1:11" x14ac:dyDescent="0.25">
      <c r="A385" s="40">
        <v>41183</v>
      </c>
      <c r="B385" s="20" t="s">
        <v>176</v>
      </c>
      <c r="C385" s="13">
        <v>1.25</v>
      </c>
      <c r="D385" s="39">
        <v>2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/>
      <c r="B386" s="20" t="s">
        <v>44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262</v>
      </c>
    </row>
    <row r="387" spans="1:11" x14ac:dyDescent="0.25">
      <c r="A387" s="40">
        <v>41214</v>
      </c>
      <c r="B387" s="20" t="s">
        <v>161</v>
      </c>
      <c r="C387" s="13">
        <v>1.25</v>
      </c>
      <c r="D387" s="39">
        <v>1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9">
        <v>41264</v>
      </c>
    </row>
    <row r="388" spans="1:11" x14ac:dyDescent="0.25">
      <c r="A388" s="40">
        <v>41244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49"/>
    </row>
    <row r="389" spans="1:11" x14ac:dyDescent="0.25">
      <c r="A389" s="48" t="s">
        <v>263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41275</v>
      </c>
      <c r="B390" s="20" t="s">
        <v>161</v>
      </c>
      <c r="C390" s="13">
        <v>1.25</v>
      </c>
      <c r="D390" s="39">
        <v>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49">
        <v>41281</v>
      </c>
    </row>
    <row r="391" spans="1:11" x14ac:dyDescent="0.25">
      <c r="A391" s="40">
        <f>EDATE(A390,1)</f>
        <v>41306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49"/>
    </row>
    <row r="392" spans="1:11" x14ac:dyDescent="0.25">
      <c r="A392" s="40">
        <f t="shared" ref="A392:A395" si="12">EDATE(A391,1)</f>
        <v>41334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25">
      <c r="A393" s="40">
        <f t="shared" si="12"/>
        <v>41365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49"/>
    </row>
    <row r="394" spans="1:11" x14ac:dyDescent="0.25">
      <c r="A394" s="40">
        <f t="shared" si="12"/>
        <v>41395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/>
    </row>
    <row r="395" spans="1:11" x14ac:dyDescent="0.25">
      <c r="A395" s="40">
        <f t="shared" si="12"/>
        <v>41426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49"/>
    </row>
    <row r="396" spans="1:11" x14ac:dyDescent="0.25">
      <c r="A396" s="40">
        <v>41456</v>
      </c>
      <c r="B396" s="20" t="s">
        <v>156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9">
        <v>41480</v>
      </c>
    </row>
    <row r="397" spans="1:11" x14ac:dyDescent="0.25">
      <c r="A397" s="40">
        <v>41548</v>
      </c>
      <c r="B397" s="20" t="s">
        <v>217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264</v>
      </c>
    </row>
    <row r="398" spans="1:11" x14ac:dyDescent="0.25">
      <c r="A398" s="40"/>
      <c r="B398" s="20" t="s">
        <v>161</v>
      </c>
      <c r="C398" s="13"/>
      <c r="D398" s="39">
        <v>1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>
        <v>41572</v>
      </c>
    </row>
    <row r="399" spans="1:11" x14ac:dyDescent="0.25">
      <c r="A399" s="40">
        <v>41579</v>
      </c>
      <c r="B399" s="20" t="s">
        <v>44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41594</v>
      </c>
    </row>
    <row r="400" spans="1:11" x14ac:dyDescent="0.25">
      <c r="A400" s="40">
        <v>41609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/>
    </row>
    <row r="401" spans="1:11" x14ac:dyDescent="0.25">
      <c r="A401" s="40"/>
      <c r="B401" s="20" t="s">
        <v>112</v>
      </c>
      <c r="C401" s="13"/>
      <c r="D401" s="39">
        <v>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265</v>
      </c>
    </row>
    <row r="402" spans="1:11" x14ac:dyDescent="0.25">
      <c r="A402" s="48" t="s">
        <v>266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41640</v>
      </c>
      <c r="B403" s="20" t="s">
        <v>156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49">
        <v>41661</v>
      </c>
    </row>
    <row r="404" spans="1:11" x14ac:dyDescent="0.25">
      <c r="A404" s="40">
        <f>EDATE(A403,1)</f>
        <v>41671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/>
    </row>
    <row r="405" spans="1:11" x14ac:dyDescent="0.25">
      <c r="A405" s="40">
        <f>EDATE(A404,1)</f>
        <v>41699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49"/>
    </row>
    <row r="406" spans="1:11" x14ac:dyDescent="0.25">
      <c r="A406" s="40">
        <v>41730</v>
      </c>
      <c r="B406" s="20" t="s">
        <v>156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9">
        <v>41758</v>
      </c>
    </row>
    <row r="407" spans="1:11" x14ac:dyDescent="0.25">
      <c r="A407" s="41"/>
      <c r="B407" s="15" t="s">
        <v>156</v>
      </c>
      <c r="C407" s="42"/>
      <c r="D407" s="43"/>
      <c r="E407" s="52"/>
      <c r="F407" s="15"/>
      <c r="G407" s="13" t="str">
        <f>IF(ISBLANK(Table1[[#This Row],[EARNED]]),"",Table1[[#This Row],[EARNED]])</f>
        <v/>
      </c>
      <c r="H407" s="43"/>
      <c r="I407" s="52"/>
      <c r="J407" s="12"/>
      <c r="K407" s="51">
        <v>41753</v>
      </c>
    </row>
    <row r="408" spans="1:11" x14ac:dyDescent="0.25">
      <c r="A408" s="40">
        <v>41760</v>
      </c>
      <c r="B408" s="20" t="s">
        <v>267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8</v>
      </c>
      <c r="I408" s="9"/>
      <c r="J408" s="11"/>
      <c r="K408" s="20" t="s">
        <v>268</v>
      </c>
    </row>
    <row r="409" spans="1:11" x14ac:dyDescent="0.25">
      <c r="A409" s="40"/>
      <c r="B409" s="20" t="s">
        <v>44</v>
      </c>
      <c r="C409" s="13"/>
      <c r="D409" s="39"/>
      <c r="E409" s="9"/>
      <c r="F409" s="20"/>
      <c r="G409" s="13"/>
      <c r="H409" s="39">
        <v>1</v>
      </c>
      <c r="I409" s="9"/>
      <c r="J409" s="11"/>
      <c r="K409" s="49">
        <v>41787</v>
      </c>
    </row>
    <row r="410" spans="1:11" x14ac:dyDescent="0.25">
      <c r="A410" s="40">
        <v>41791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25">
      <c r="A411" s="40">
        <v>41821</v>
      </c>
      <c r="B411" s="20" t="s">
        <v>161</v>
      </c>
      <c r="C411" s="13">
        <v>1.25</v>
      </c>
      <c r="D411" s="39">
        <v>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9">
        <v>41845</v>
      </c>
    </row>
    <row r="412" spans="1:11" x14ac:dyDescent="0.25">
      <c r="A412" s="40">
        <v>41852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49"/>
    </row>
    <row r="413" spans="1:11" x14ac:dyDescent="0.25">
      <c r="A413" s="40">
        <v>41883</v>
      </c>
      <c r="B413" s="20" t="s">
        <v>44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41885</v>
      </c>
    </row>
    <row r="414" spans="1:11" x14ac:dyDescent="0.25">
      <c r="A414" s="40">
        <v>41913</v>
      </c>
      <c r="B414" s="20" t="s">
        <v>176</v>
      </c>
      <c r="C414" s="13">
        <v>1.25</v>
      </c>
      <c r="D414" s="39">
        <v>2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269</v>
      </c>
    </row>
    <row r="415" spans="1:11" x14ac:dyDescent="0.25">
      <c r="A415" s="40"/>
      <c r="B415" s="20" t="s">
        <v>176</v>
      </c>
      <c r="C415" s="13"/>
      <c r="D415" s="39">
        <v>2</v>
      </c>
      <c r="E415" s="9"/>
      <c r="F415" s="20"/>
      <c r="G415" s="13"/>
      <c r="H415" s="39"/>
      <c r="I415" s="9"/>
      <c r="J415" s="11"/>
      <c r="K415" s="20" t="s">
        <v>270</v>
      </c>
    </row>
    <row r="416" spans="1:11" x14ac:dyDescent="0.25">
      <c r="A416" s="40">
        <v>41944</v>
      </c>
      <c r="B416" s="20" t="s">
        <v>44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9">
        <v>41957</v>
      </c>
    </row>
    <row r="417" spans="1:11" x14ac:dyDescent="0.25">
      <c r="A417" s="40">
        <v>41974</v>
      </c>
      <c r="B417" s="20" t="s">
        <v>44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41976</v>
      </c>
    </row>
    <row r="418" spans="1:11" x14ac:dyDescent="0.25">
      <c r="A418" s="48" t="s">
        <v>271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42005</v>
      </c>
      <c r="B419" s="20" t="s">
        <v>156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9">
        <v>42011</v>
      </c>
    </row>
    <row r="420" spans="1:11" x14ac:dyDescent="0.25">
      <c r="A420" s="40"/>
      <c r="B420" s="20" t="s">
        <v>217</v>
      </c>
      <c r="C420" s="13"/>
      <c r="D420" s="39"/>
      <c r="E420" s="9"/>
      <c r="F420" s="20"/>
      <c r="G420" s="13"/>
      <c r="H420" s="39">
        <v>2</v>
      </c>
      <c r="I420" s="9"/>
      <c r="J420" s="11"/>
      <c r="K420" s="20" t="s">
        <v>272</v>
      </c>
    </row>
    <row r="421" spans="1:11" x14ac:dyDescent="0.25">
      <c r="A421" s="40">
        <v>42036</v>
      </c>
      <c r="B421" s="20" t="s">
        <v>45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 t="s">
        <v>273</v>
      </c>
    </row>
    <row r="422" spans="1:11" x14ac:dyDescent="0.25">
      <c r="A422" s="40">
        <v>42064</v>
      </c>
      <c r="B422" s="20" t="s">
        <v>44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42090</v>
      </c>
    </row>
    <row r="423" spans="1:11" x14ac:dyDescent="0.25">
      <c r="A423" s="40">
        <v>42095</v>
      </c>
      <c r="B423" s="20" t="s">
        <v>45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2</v>
      </c>
      <c r="I423" s="9"/>
      <c r="J423" s="11"/>
      <c r="K423" s="20" t="s">
        <v>274</v>
      </c>
    </row>
    <row r="424" spans="1:11" x14ac:dyDescent="0.25">
      <c r="A424" s="40">
        <v>42125</v>
      </c>
      <c r="B424" s="20" t="s">
        <v>44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42138</v>
      </c>
    </row>
    <row r="425" spans="1:11" x14ac:dyDescent="0.25">
      <c r="A425" s="40">
        <v>42156</v>
      </c>
      <c r="B425" s="20" t="s">
        <v>275</v>
      </c>
      <c r="C425" s="13">
        <v>1.25</v>
      </c>
      <c r="D425" s="39">
        <v>2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276</v>
      </c>
    </row>
    <row r="426" spans="1:11" x14ac:dyDescent="0.25">
      <c r="A426" s="40">
        <f>EDATE(A425,1)</f>
        <v>42186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ref="A427:A428" si="13">EDATE(A426,1)</f>
        <v>42217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13"/>
        <v>42248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42278</v>
      </c>
      <c r="B429" s="20" t="s">
        <v>98</v>
      </c>
      <c r="C429" s="13">
        <v>1.25</v>
      </c>
      <c r="D429" s="39">
        <v>3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277</v>
      </c>
    </row>
    <row r="430" spans="1:11" x14ac:dyDescent="0.25">
      <c r="A430" s="40">
        <f>EDATE(A429,1)</f>
        <v>42309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EDATE(A430,1)</f>
        <v>42339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8" t="s">
        <v>278</v>
      </c>
      <c r="B432" s="20"/>
      <c r="C432" s="13"/>
      <c r="D432" s="39"/>
      <c r="E432" s="9"/>
      <c r="F432" s="20"/>
      <c r="G432" s="13"/>
      <c r="H432" s="39"/>
      <c r="I432" s="9"/>
      <c r="J432" s="11"/>
      <c r="K432" s="20"/>
    </row>
    <row r="433" spans="1:11" x14ac:dyDescent="0.25">
      <c r="A433" s="23">
        <v>42370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42401</v>
      </c>
      <c r="B434" s="20" t="s">
        <v>217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279</v>
      </c>
    </row>
    <row r="435" spans="1:11" x14ac:dyDescent="0.25">
      <c r="A435" s="40">
        <v>42430</v>
      </c>
      <c r="B435" s="20" t="s">
        <v>45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280</v>
      </c>
    </row>
    <row r="436" spans="1:11" x14ac:dyDescent="0.25">
      <c r="A436" s="40">
        <v>42461</v>
      </c>
      <c r="B436" s="20" t="s">
        <v>98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281</v>
      </c>
    </row>
    <row r="437" spans="1:11" x14ac:dyDescent="0.25">
      <c r="A437" s="40"/>
      <c r="B437" s="20" t="s">
        <v>44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9">
        <v>42486</v>
      </c>
    </row>
    <row r="438" spans="1:11" x14ac:dyDescent="0.25">
      <c r="A438" s="40">
        <v>42491</v>
      </c>
      <c r="B438" s="20" t="s">
        <v>53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3</v>
      </c>
      <c r="I438" s="9"/>
      <c r="J438" s="11"/>
      <c r="K438" s="20" t="s">
        <v>282</v>
      </c>
    </row>
    <row r="439" spans="1:11" x14ac:dyDescent="0.25">
      <c r="A439" s="40">
        <v>42522</v>
      </c>
      <c r="B439" s="20" t="s">
        <v>45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283</v>
      </c>
    </row>
    <row r="440" spans="1:11" x14ac:dyDescent="0.25">
      <c r="A440" s="40"/>
      <c r="B440" s="20" t="s">
        <v>44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9">
        <v>42544</v>
      </c>
    </row>
    <row r="441" spans="1:11" x14ac:dyDescent="0.25">
      <c r="A441" s="40">
        <v>42552</v>
      </c>
      <c r="B441" s="20" t="s">
        <v>44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>
        <v>1</v>
      </c>
      <c r="I441" s="9"/>
      <c r="J441" s="11"/>
      <c r="K441" s="49">
        <v>42572</v>
      </c>
    </row>
    <row r="442" spans="1:11" x14ac:dyDescent="0.25">
      <c r="A442" s="40"/>
      <c r="B442" s="20" t="s">
        <v>99</v>
      </c>
      <c r="C442" s="13"/>
      <c r="D442" s="39">
        <v>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9">
        <v>42576</v>
      </c>
    </row>
    <row r="443" spans="1:11" x14ac:dyDescent="0.25">
      <c r="A443" s="40">
        <v>42583</v>
      </c>
      <c r="B443" s="20" t="s">
        <v>44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9">
        <v>42601</v>
      </c>
    </row>
    <row r="444" spans="1:11" x14ac:dyDescent="0.25">
      <c r="A444" s="40"/>
      <c r="B444" s="20" t="s">
        <v>156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49">
        <v>42607</v>
      </c>
    </row>
    <row r="445" spans="1:11" x14ac:dyDescent="0.25">
      <c r="A445" s="40">
        <v>42614</v>
      </c>
      <c r="B445" s="20" t="s">
        <v>45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2</v>
      </c>
      <c r="I445" s="9"/>
      <c r="J445" s="11"/>
      <c r="K445" s="20" t="s">
        <v>284</v>
      </c>
    </row>
    <row r="446" spans="1:11" x14ac:dyDescent="0.25">
      <c r="A446" s="40">
        <v>42644</v>
      </c>
      <c r="B446" s="20" t="s">
        <v>99</v>
      </c>
      <c r="C446" s="13">
        <v>1.25</v>
      </c>
      <c r="D446" s="39">
        <v>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49">
        <v>42667</v>
      </c>
    </row>
    <row r="447" spans="1:11" x14ac:dyDescent="0.25">
      <c r="A447" s="40">
        <v>42675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49"/>
    </row>
    <row r="448" spans="1:11" x14ac:dyDescent="0.25">
      <c r="A448" s="40">
        <v>42705</v>
      </c>
      <c r="B448" s="20" t="s">
        <v>44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9">
        <v>42719</v>
      </c>
    </row>
    <row r="449" spans="1:11" x14ac:dyDescent="0.25">
      <c r="A449" s="48" t="s">
        <v>285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42736</v>
      </c>
      <c r="B450" s="20" t="s">
        <v>286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287</v>
      </c>
    </row>
    <row r="451" spans="1:11" x14ac:dyDescent="0.25">
      <c r="A451" s="40"/>
      <c r="B451" s="20" t="s">
        <v>53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3</v>
      </c>
      <c r="I451" s="9"/>
      <c r="J451" s="11"/>
      <c r="K451" s="20" t="s">
        <v>288</v>
      </c>
    </row>
    <row r="452" spans="1:11" x14ac:dyDescent="0.25">
      <c r="A452" s="40">
        <v>42767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EDATE(A452,1)</f>
        <v>42795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ref="A454:A456" si="14">EDATE(A453,1)</f>
        <v>42826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14"/>
        <v>42856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14"/>
        <v>42887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42917</v>
      </c>
      <c r="B457" s="20" t="s">
        <v>44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42941</v>
      </c>
    </row>
    <row r="458" spans="1:11" x14ac:dyDescent="0.25">
      <c r="A458" s="40"/>
      <c r="B458" s="20" t="s">
        <v>98</v>
      </c>
      <c r="C458" s="13"/>
      <c r="D458" s="39">
        <v>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289</v>
      </c>
    </row>
    <row r="459" spans="1:11" x14ac:dyDescent="0.25">
      <c r="A459" s="40">
        <v>42948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42979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43009</v>
      </c>
      <c r="B461" s="20" t="s">
        <v>53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3</v>
      </c>
      <c r="I461" s="9"/>
      <c r="J461" s="11"/>
      <c r="K461" s="20" t="s">
        <v>290</v>
      </c>
    </row>
    <row r="462" spans="1:11" x14ac:dyDescent="0.25">
      <c r="A462" s="40">
        <v>43040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43070</v>
      </c>
      <c r="B463" s="20" t="s">
        <v>176</v>
      </c>
      <c r="C463" s="13">
        <v>1.25</v>
      </c>
      <c r="D463" s="39">
        <v>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8" t="s">
        <v>291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23">
        <v>43101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23">
        <f>EDATE(A465,1)</f>
        <v>43132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23">
        <f t="shared" ref="A467:A470" si="15">EDATE(A466,1)</f>
        <v>43160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23">
        <f t="shared" si="15"/>
        <v>43191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23">
        <f t="shared" si="15"/>
        <v>43221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23">
        <f t="shared" si="15"/>
        <v>43252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43282</v>
      </c>
      <c r="B471" s="20" t="s">
        <v>156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>
        <v>42929</v>
      </c>
    </row>
    <row r="472" spans="1:11" x14ac:dyDescent="0.25">
      <c r="A472" s="40"/>
      <c r="B472" s="20" t="s">
        <v>156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49">
        <v>42936</v>
      </c>
    </row>
    <row r="473" spans="1:11" x14ac:dyDescent="0.25">
      <c r="A473" s="40"/>
      <c r="B473" s="20" t="s">
        <v>156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49">
        <v>42941</v>
      </c>
    </row>
    <row r="474" spans="1:11" x14ac:dyDescent="0.25">
      <c r="A474" s="40"/>
      <c r="B474" s="20" t="s">
        <v>99</v>
      </c>
      <c r="C474" s="13"/>
      <c r="D474" s="39">
        <v>1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49">
        <v>42942</v>
      </c>
    </row>
    <row r="475" spans="1:11" x14ac:dyDescent="0.25">
      <c r="A475" s="40"/>
      <c r="B475" s="20" t="s">
        <v>99</v>
      </c>
      <c r="C475" s="13"/>
      <c r="D475" s="39">
        <v>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9">
        <v>42935</v>
      </c>
    </row>
    <row r="476" spans="1:11" x14ac:dyDescent="0.25">
      <c r="A476" s="40">
        <v>42948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9"/>
    </row>
    <row r="477" spans="1:11" x14ac:dyDescent="0.25">
      <c r="A477" s="40">
        <v>42979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/>
    </row>
    <row r="478" spans="1:11" x14ac:dyDescent="0.25">
      <c r="A478" s="40">
        <v>43009</v>
      </c>
      <c r="B478" s="20" t="s">
        <v>44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1</v>
      </c>
      <c r="I478" s="9"/>
      <c r="J478" s="11"/>
      <c r="K478" s="49">
        <v>43013</v>
      </c>
    </row>
    <row r="479" spans="1:11" x14ac:dyDescent="0.25">
      <c r="A479" s="40"/>
      <c r="B479" s="20" t="s">
        <v>98</v>
      </c>
      <c r="C479" s="13"/>
      <c r="D479" s="39">
        <v>3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9" t="s">
        <v>292</v>
      </c>
    </row>
    <row r="480" spans="1:11" x14ac:dyDescent="0.25">
      <c r="A480" s="40"/>
      <c r="B480" s="20" t="s">
        <v>44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43032</v>
      </c>
    </row>
    <row r="481" spans="1:11" x14ac:dyDescent="0.25">
      <c r="A481" s="40">
        <v>43040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/>
    </row>
    <row r="482" spans="1:11" x14ac:dyDescent="0.25">
      <c r="A482" s="40">
        <v>43070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9"/>
    </row>
    <row r="483" spans="1:11" x14ac:dyDescent="0.25">
      <c r="A483" s="48" t="s">
        <v>293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23">
        <v>43466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23">
        <f>EDATE(A484,1)</f>
        <v>43497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23">
        <f t="shared" ref="A486:A489" si="16">EDATE(A485,1)</f>
        <v>43525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23">
        <f t="shared" si="16"/>
        <v>43556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23">
        <f t="shared" si="16"/>
        <v>43586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23">
        <f t="shared" si="16"/>
        <v>43617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43647</v>
      </c>
      <c r="B490" s="20" t="s">
        <v>156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>
        <v>43667</v>
      </c>
    </row>
    <row r="491" spans="1:11" x14ac:dyDescent="0.25">
      <c r="A491" s="40"/>
      <c r="B491" s="20" t="s">
        <v>44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43672</v>
      </c>
    </row>
    <row r="492" spans="1:11" x14ac:dyDescent="0.25">
      <c r="A492" s="40"/>
      <c r="B492" s="20" t="s">
        <v>156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>
        <v>43645</v>
      </c>
    </row>
    <row r="493" spans="1:11" x14ac:dyDescent="0.25">
      <c r="A493" s="40"/>
      <c r="B493" s="20" t="s">
        <v>156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>
        <v>43632</v>
      </c>
    </row>
    <row r="494" spans="1:11" x14ac:dyDescent="0.25">
      <c r="A494" s="40">
        <v>43678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49"/>
    </row>
    <row r="495" spans="1:11" x14ac:dyDescent="0.25">
      <c r="A495" s="40">
        <v>43709</v>
      </c>
      <c r="B495" s="20" t="s">
        <v>275</v>
      </c>
      <c r="C495" s="13">
        <v>1.25</v>
      </c>
      <c r="D495" s="39">
        <v>2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294</v>
      </c>
    </row>
    <row r="496" spans="1:11" x14ac:dyDescent="0.25">
      <c r="A496" s="40"/>
      <c r="B496" s="20" t="s">
        <v>112</v>
      </c>
      <c r="C496" s="13"/>
      <c r="D496" s="39">
        <v>3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43739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EDATE(A497,1)</f>
        <v>43770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>EDATE(A498,1)</f>
        <v>43800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8" t="s">
        <v>295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43831</v>
      </c>
      <c r="B501" s="20" t="s">
        <v>296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298</v>
      </c>
    </row>
    <row r="502" spans="1:11" x14ac:dyDescent="0.25">
      <c r="A502" s="40">
        <v>43862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EDATE(A502,1)</f>
        <v>43891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ref="A504:A507" si="17">EDATE(A503,1)</f>
        <v>43922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17"/>
        <v>43952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 t="shared" si="17"/>
        <v>43983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 t="shared" si="17"/>
        <v>44013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44044</v>
      </c>
      <c r="B508" s="20" t="s">
        <v>45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297</v>
      </c>
    </row>
    <row r="509" spans="1:11" x14ac:dyDescent="0.25">
      <c r="A509" s="40"/>
      <c r="B509" s="20" t="s">
        <v>99</v>
      </c>
      <c r="C509" s="13"/>
      <c r="D509" s="39">
        <v>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 t="s">
        <v>44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/>
    </row>
    <row r="511" spans="1:11" x14ac:dyDescent="0.25">
      <c r="A511" s="40">
        <v>44075</v>
      </c>
      <c r="B511" s="20" t="s">
        <v>44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44097</v>
      </c>
    </row>
    <row r="512" spans="1:11" x14ac:dyDescent="0.25">
      <c r="A512" s="40">
        <f>EDATE(A511,1)</f>
        <v>44105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9"/>
    </row>
    <row r="513" spans="1:11" x14ac:dyDescent="0.25">
      <c r="A513" s="40">
        <f>EDATE(A512,1)</f>
        <v>44136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49"/>
    </row>
    <row r="514" spans="1:11" x14ac:dyDescent="0.25">
      <c r="A514" s="40">
        <v>44166</v>
      </c>
      <c r="B514" s="20" t="s">
        <v>124</v>
      </c>
      <c r="C514" s="13">
        <v>1.25</v>
      </c>
      <c r="D514" s="39">
        <v>4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299</v>
      </c>
    </row>
    <row r="515" spans="1:11" x14ac:dyDescent="0.25">
      <c r="A515" s="48" t="s">
        <v>300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44197</v>
      </c>
      <c r="B516" s="20" t="s">
        <v>217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301</v>
      </c>
    </row>
    <row r="517" spans="1:11" x14ac:dyDescent="0.25">
      <c r="A517" s="40">
        <f>EDATE(A516,1)</f>
        <v>44228</v>
      </c>
      <c r="B517" s="20" t="s">
        <v>44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9">
        <v>44236</v>
      </c>
    </row>
    <row r="518" spans="1:11" x14ac:dyDescent="0.25">
      <c r="A518" s="40"/>
      <c r="B518" s="20" t="s">
        <v>156</v>
      </c>
      <c r="C518" s="13"/>
      <c r="D518" s="39"/>
      <c r="E518" s="9"/>
      <c r="F518" s="20"/>
      <c r="G518" s="13"/>
      <c r="H518" s="39"/>
      <c r="I518" s="9"/>
      <c r="J518" s="11"/>
      <c r="K518" s="49">
        <v>44238</v>
      </c>
    </row>
    <row r="519" spans="1:11" x14ac:dyDescent="0.25">
      <c r="A519" s="40"/>
      <c r="B519" s="20" t="s">
        <v>275</v>
      </c>
      <c r="C519" s="13"/>
      <c r="D519" s="39">
        <v>2</v>
      </c>
      <c r="E519" s="9"/>
      <c r="F519" s="20"/>
      <c r="G519" s="13"/>
      <c r="H519" s="39"/>
      <c r="I519" s="9"/>
      <c r="J519" s="11"/>
      <c r="K519" s="20" t="s">
        <v>302</v>
      </c>
    </row>
    <row r="520" spans="1:11" x14ac:dyDescent="0.25">
      <c r="A520" s="40"/>
      <c r="B520" s="20" t="s">
        <v>44</v>
      </c>
      <c r="C520" s="13"/>
      <c r="D520" s="39"/>
      <c r="E520" s="9"/>
      <c r="F520" s="20"/>
      <c r="G520" s="13"/>
      <c r="H520" s="39">
        <v>1</v>
      </c>
      <c r="I520" s="9"/>
      <c r="J520" s="11"/>
      <c r="K520" s="49">
        <v>44253</v>
      </c>
    </row>
    <row r="521" spans="1:11" x14ac:dyDescent="0.25">
      <c r="A521" s="40">
        <f>EDATE(A517,1)</f>
        <v>44256</v>
      </c>
      <c r="B521" s="20" t="s">
        <v>45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2</v>
      </c>
      <c r="I521" s="9"/>
      <c r="J521" s="11"/>
      <c r="K521" s="20" t="s">
        <v>303</v>
      </c>
    </row>
    <row r="522" spans="1:11" x14ac:dyDescent="0.25">
      <c r="A522" s="40"/>
      <c r="B522" s="20" t="s">
        <v>44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9">
        <v>44267</v>
      </c>
    </row>
    <row r="523" spans="1:11" x14ac:dyDescent="0.25">
      <c r="A523" s="40">
        <f>EDATE(A521,1)</f>
        <v>44287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ref="A524:A527" si="18">EDATE(A523,1)</f>
        <v>44317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18"/>
        <v>44348</v>
      </c>
      <c r="B525" s="20" t="s">
        <v>44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9">
        <v>44355</v>
      </c>
    </row>
    <row r="526" spans="1:11" x14ac:dyDescent="0.25">
      <c r="A526" s="40">
        <f t="shared" si="18"/>
        <v>44378</v>
      </c>
      <c r="B526" s="20" t="s">
        <v>44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9">
        <v>44403</v>
      </c>
    </row>
    <row r="527" spans="1:11" x14ac:dyDescent="0.25">
      <c r="A527" s="40">
        <f t="shared" si="18"/>
        <v>44409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f>EDATE(A527,1)</f>
        <v>44440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f t="shared" ref="A529:A530" si="19">EDATE(A528,1)</f>
        <v>44470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si="19"/>
        <v>44501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EDATE(A530,1)</f>
        <v>44531</v>
      </c>
      <c r="B531" s="20" t="s">
        <v>45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2</v>
      </c>
      <c r="I531" s="9"/>
      <c r="J531" s="11"/>
      <c r="K531" s="20" t="s">
        <v>305</v>
      </c>
    </row>
    <row r="532" spans="1:11" x14ac:dyDescent="0.25">
      <c r="A532" s="40"/>
      <c r="B532" s="20" t="s">
        <v>304</v>
      </c>
      <c r="C532" s="13"/>
      <c r="D532" s="39">
        <v>7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 t="s">
        <v>306</v>
      </c>
    </row>
    <row r="533" spans="1:11" x14ac:dyDescent="0.25">
      <c r="A533" s="40"/>
      <c r="B533" s="20" t="s">
        <v>45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2</v>
      </c>
      <c r="I533" s="9"/>
      <c r="J533" s="11"/>
      <c r="K533" s="20" t="s">
        <v>307</v>
      </c>
    </row>
    <row r="534" spans="1:11" x14ac:dyDescent="0.25">
      <c r="A534" s="40"/>
      <c r="B534" s="20" t="s">
        <v>44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20" t="s">
        <v>308</v>
      </c>
    </row>
    <row r="535" spans="1:11" x14ac:dyDescent="0.25">
      <c r="A535" s="48" t="s">
        <v>309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44562</v>
      </c>
      <c r="B536" s="20" t="s">
        <v>156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>
        <v>44573</v>
      </c>
    </row>
    <row r="537" spans="1:11" x14ac:dyDescent="0.25">
      <c r="A537" s="40"/>
      <c r="B537" s="20" t="s">
        <v>45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</v>
      </c>
      <c r="I537" s="9"/>
      <c r="J537" s="11"/>
      <c r="K537" s="20" t="s">
        <v>311</v>
      </c>
    </row>
    <row r="538" spans="1:11" x14ac:dyDescent="0.25">
      <c r="A538" s="40"/>
      <c r="B538" s="20" t="s">
        <v>310</v>
      </c>
      <c r="C538" s="13"/>
      <c r="D538" s="39">
        <v>6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 t="s">
        <v>312</v>
      </c>
    </row>
    <row r="539" spans="1:11" x14ac:dyDescent="0.25">
      <c r="A539" s="40"/>
      <c r="B539" s="20" t="s">
        <v>44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49">
        <v>44594</v>
      </c>
    </row>
    <row r="540" spans="1:11" x14ac:dyDescent="0.25">
      <c r="A540" s="40">
        <f>EDATE(A536,1)</f>
        <v>44593</v>
      </c>
      <c r="B540" s="20" t="s">
        <v>44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9">
        <v>44601</v>
      </c>
    </row>
    <row r="541" spans="1:11" x14ac:dyDescent="0.25">
      <c r="A541" s="40"/>
      <c r="B541" s="20" t="s">
        <v>124</v>
      </c>
      <c r="C541" s="13"/>
      <c r="D541" s="39">
        <v>4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 t="s">
        <v>313</v>
      </c>
    </row>
    <row r="542" spans="1:11" x14ac:dyDescent="0.25">
      <c r="A542" s="40">
        <f>EDATE(A540,1)</f>
        <v>44621</v>
      </c>
      <c r="B542" s="20" t="s">
        <v>45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314</v>
      </c>
    </row>
    <row r="543" spans="1:11" x14ac:dyDescent="0.25">
      <c r="A543" s="40"/>
      <c r="B543" s="20" t="s">
        <v>156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>
        <v>44643</v>
      </c>
    </row>
    <row r="544" spans="1:11" x14ac:dyDescent="0.25">
      <c r="A544" s="40">
        <f>EDATE(A542,1)</f>
        <v>44652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 t="shared" ref="A545:A546" si="20">EDATE(A544,1)</f>
        <v>44682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3</v>
      </c>
      <c r="I545" s="9"/>
      <c r="J545" s="11"/>
      <c r="K545" s="20" t="s">
        <v>315</v>
      </c>
    </row>
    <row r="546" spans="1:11" x14ac:dyDescent="0.25">
      <c r="A546" s="40">
        <f t="shared" si="20"/>
        <v>44713</v>
      </c>
      <c r="B546" s="20" t="s">
        <v>45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316</v>
      </c>
    </row>
    <row r="547" spans="1:11" x14ac:dyDescent="0.25">
      <c r="A547" s="40"/>
      <c r="B547" s="20" t="s">
        <v>44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9">
        <v>44720</v>
      </c>
    </row>
    <row r="548" spans="1:11" x14ac:dyDescent="0.25">
      <c r="A548" s="40"/>
      <c r="B548" s="20" t="s">
        <v>45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2</v>
      </c>
      <c r="I548" s="9"/>
      <c r="J548" s="11"/>
      <c r="K548" s="49">
        <v>44722</v>
      </c>
    </row>
    <row r="549" spans="1:11" x14ac:dyDescent="0.25">
      <c r="A549" s="40"/>
      <c r="B549" s="20" t="s">
        <v>44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1</v>
      </c>
      <c r="I549" s="9"/>
      <c r="J549" s="11"/>
      <c r="K549" s="49">
        <v>44741</v>
      </c>
    </row>
    <row r="550" spans="1:11" x14ac:dyDescent="0.25">
      <c r="A550" s="40">
        <v>44743</v>
      </c>
      <c r="B550" s="20" t="s">
        <v>45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2</v>
      </c>
      <c r="I550" s="9"/>
      <c r="J550" s="11"/>
      <c r="K550" s="20" t="s">
        <v>317</v>
      </c>
    </row>
    <row r="551" spans="1:11" x14ac:dyDescent="0.25">
      <c r="A551" s="40"/>
      <c r="B551" s="20" t="s">
        <v>44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1</v>
      </c>
      <c r="I551" s="9"/>
      <c r="J551" s="11"/>
      <c r="K551" s="49">
        <v>44767</v>
      </c>
    </row>
    <row r="552" spans="1:11" x14ac:dyDescent="0.25">
      <c r="A552" s="40"/>
      <c r="B552" s="20" t="s">
        <v>44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1</v>
      </c>
      <c r="I552" s="9"/>
      <c r="J552" s="11"/>
      <c r="K552" s="49">
        <v>44754</v>
      </c>
    </row>
    <row r="553" spans="1:11" x14ac:dyDescent="0.25">
      <c r="A553" s="40">
        <v>44774</v>
      </c>
      <c r="B553" s="20" t="s">
        <v>44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49">
        <v>44777</v>
      </c>
    </row>
    <row r="554" spans="1:11" x14ac:dyDescent="0.25">
      <c r="A554" s="40"/>
      <c r="B554" s="20" t="s">
        <v>53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3</v>
      </c>
      <c r="I554" s="9"/>
      <c r="J554" s="11"/>
      <c r="K554" s="20" t="s">
        <v>318</v>
      </c>
    </row>
    <row r="555" spans="1:11" x14ac:dyDescent="0.25">
      <c r="A555" s="40"/>
      <c r="B555" s="20" t="s">
        <v>45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319</v>
      </c>
    </row>
    <row r="556" spans="1:11" x14ac:dyDescent="0.25">
      <c r="A556" s="40"/>
      <c r="B556" s="20" t="s">
        <v>44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9">
        <v>44758</v>
      </c>
    </row>
    <row r="557" spans="1:11" x14ac:dyDescent="0.25">
      <c r="A557" s="40"/>
      <c r="B557" s="20" t="s">
        <v>44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49">
        <v>44799</v>
      </c>
    </row>
    <row r="558" spans="1:11" x14ac:dyDescent="0.25">
      <c r="A558" s="40">
        <v>44805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44835</v>
      </c>
      <c r="B559" s="20" t="s">
        <v>45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2</v>
      </c>
      <c r="I559" s="9"/>
      <c r="J559" s="11"/>
      <c r="K559" s="20" t="s">
        <v>320</v>
      </c>
    </row>
    <row r="560" spans="1:11" x14ac:dyDescent="0.25">
      <c r="A560" s="40"/>
      <c r="B560" s="20" t="s">
        <v>44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49">
        <v>44858</v>
      </c>
    </row>
    <row r="561" spans="1:11" x14ac:dyDescent="0.25">
      <c r="A561" s="40">
        <v>44866</v>
      </c>
      <c r="B561" s="20" t="s">
        <v>44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49">
        <v>44876</v>
      </c>
    </row>
    <row r="562" spans="1:11" x14ac:dyDescent="0.25">
      <c r="A562" s="40"/>
      <c r="B562" s="20" t="s">
        <v>44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44886</v>
      </c>
    </row>
    <row r="563" spans="1:11" x14ac:dyDescent="0.25">
      <c r="A563" s="40">
        <v>44896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8" t="s">
        <v>321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44927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44958</v>
      </c>
      <c r="B566" s="20" t="s">
        <v>156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49">
        <v>44963</v>
      </c>
    </row>
    <row r="567" spans="1:11" x14ac:dyDescent="0.25">
      <c r="A567" s="40">
        <v>44986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45017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45047</v>
      </c>
      <c r="B569" s="20" t="s">
        <v>156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49">
        <v>45062</v>
      </c>
    </row>
    <row r="570" spans="1:11" x14ac:dyDescent="0.25">
      <c r="A570" s="40"/>
      <c r="B570" s="20" t="s">
        <v>60</v>
      </c>
      <c r="C570" s="13"/>
      <c r="D570" s="39">
        <v>5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49" t="s">
        <v>322</v>
      </c>
    </row>
    <row r="571" spans="1:11" x14ac:dyDescent="0.25">
      <c r="A571" s="40">
        <v>45078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45108</v>
      </c>
      <c r="B572" s="20" t="s">
        <v>44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49">
        <v>45106</v>
      </c>
    </row>
    <row r="573" spans="1:11" x14ac:dyDescent="0.25">
      <c r="A573" s="40"/>
      <c r="B573" s="20" t="s">
        <v>45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49" t="s">
        <v>325</v>
      </c>
    </row>
    <row r="574" spans="1:11" x14ac:dyDescent="0.25">
      <c r="A574" s="40">
        <v>45139</v>
      </c>
      <c r="B574" s="20" t="s">
        <v>99</v>
      </c>
      <c r="C574" s="13">
        <v>1.25</v>
      </c>
      <c r="D574" s="39">
        <v>1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49">
        <v>45156</v>
      </c>
    </row>
    <row r="575" spans="1:11" x14ac:dyDescent="0.25">
      <c r="A575" s="40"/>
      <c r="B575" s="20" t="s">
        <v>44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49">
        <v>45169</v>
      </c>
    </row>
    <row r="576" spans="1:11" x14ac:dyDescent="0.25">
      <c r="A576" s="40"/>
      <c r="B576" s="20" t="s">
        <v>44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49">
        <v>45167</v>
      </c>
    </row>
    <row r="577" spans="1:11" x14ac:dyDescent="0.25">
      <c r="A577" s="40">
        <v>45170</v>
      </c>
      <c r="B577" s="20" t="s">
        <v>44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49">
        <v>45174</v>
      </c>
    </row>
    <row r="578" spans="1:11" x14ac:dyDescent="0.25">
      <c r="A578" s="40"/>
      <c r="B578" s="20" t="s">
        <v>44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45194</v>
      </c>
    </row>
    <row r="579" spans="1:11" x14ac:dyDescent="0.25">
      <c r="A579" s="40">
        <v>45200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45231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45261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45292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45323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45352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45383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45413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45444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45474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45505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45536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45566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45597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45627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45658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45689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45717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45748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45778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45809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45839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45870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45901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45931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45962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45992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46023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46054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46082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46113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46143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46174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46204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46235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46266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46296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46327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46357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46388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46419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46447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46478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46508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46539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46569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46600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46631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46661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46692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46722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46753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1"/>
      <c r="B816" s="15"/>
      <c r="C816" s="42"/>
      <c r="D816" s="43"/>
      <c r="E816" s="52"/>
      <c r="F816" s="15"/>
      <c r="G816" s="13" t="str">
        <f>IF(ISBLANK(Table1[[#This Row],[EARNED]]),"",Table1[[#This Row],[EARNED]])</f>
        <v/>
      </c>
      <c r="H816" s="43"/>
      <c r="I816" s="52"/>
      <c r="J816" s="12"/>
      <c r="K81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5" sqref="F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2</v>
      </c>
      <c r="F3" s="11">
        <v>34</v>
      </c>
      <c r="G3" s="45">
        <f>SUMIFS(F7:F14,E7:E14,E3)+SUMIFS(D7:D66,C7:C66,F3)+D3</f>
        <v>0.32100000000000001</v>
      </c>
      <c r="J3" s="47">
        <v>15</v>
      </c>
      <c r="K3" s="35">
        <f>J4-1</f>
        <v>14</v>
      </c>
      <c r="L3" s="45">
        <f>IF($J$4=1,1.25,IF(ISBLANK($J$3),"---",1.25-VLOOKUP($K$3,$I$8:$K$37,2)))</f>
        <v>0.66700000000000004</v>
      </c>
    </row>
    <row r="4" spans="1:12" hidden="1" x14ac:dyDescent="0.25">
      <c r="G4" s="33"/>
      <c r="J4" s="1" t="str">
        <f>IF(TEXT(J3,"D")=1,1,TEXT(J3,"D"))</f>
        <v>15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2023-09-29T02:23:49Z</dcterms:modified>
</cp:coreProperties>
</file>