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MAYORS OFFIC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1" i="1" l="1"/>
  <c r="G336" i="1" l="1"/>
  <c r="G335" i="1"/>
  <c r="G338" i="1" l="1"/>
  <c r="G340" i="1" l="1"/>
  <c r="G343" i="1" l="1"/>
  <c r="G346" i="1" l="1"/>
  <c r="G352" i="1" l="1"/>
  <c r="G351" i="1"/>
  <c r="G354" i="1" l="1"/>
  <c r="G358" i="1" l="1"/>
  <c r="G369" i="1" l="1"/>
  <c r="G367" i="1" l="1"/>
  <c r="G365" i="1" l="1"/>
  <c r="G349" i="1" l="1"/>
  <c r="G357" i="1" l="1"/>
  <c r="G356" i="1"/>
  <c r="G350" i="1"/>
  <c r="G348" i="1"/>
  <c r="G345" i="1"/>
  <c r="G344" i="1"/>
  <c r="G341" i="1"/>
  <c r="G363" i="1"/>
  <c r="G364" i="1"/>
  <c r="G366" i="1"/>
  <c r="G370" i="1"/>
  <c r="G371" i="1"/>
  <c r="G372" i="1"/>
  <c r="G373" i="1"/>
  <c r="G374" i="1"/>
  <c r="G375" i="1"/>
  <c r="G376" i="1"/>
  <c r="G377" i="1"/>
  <c r="G378" i="1"/>
  <c r="G379" i="1"/>
  <c r="G347" i="1"/>
  <c r="G353" i="1"/>
  <c r="G355" i="1"/>
  <c r="G359" i="1"/>
  <c r="G360" i="1"/>
  <c r="G361" i="1"/>
  <c r="G362" i="1"/>
  <c r="G325" i="1"/>
  <c r="G326" i="1"/>
  <c r="G327" i="1"/>
  <c r="G328" i="1"/>
  <c r="G329" i="1"/>
  <c r="G330" i="1"/>
  <c r="G332" i="1"/>
  <c r="G337" i="1"/>
  <c r="G339" i="1"/>
  <c r="A327" i="1"/>
  <c r="A328" i="1" s="1"/>
  <c r="A332" i="1" s="1"/>
  <c r="A337" i="1" s="1"/>
  <c r="A339" i="1" s="1"/>
  <c r="A341" i="1" s="1"/>
  <c r="G310" i="1"/>
  <c r="G311" i="1"/>
  <c r="G312" i="1"/>
  <c r="G315" i="1"/>
  <c r="G316" i="1"/>
  <c r="G317" i="1"/>
  <c r="G318" i="1"/>
  <c r="G319" i="1"/>
  <c r="G320" i="1"/>
  <c r="G321" i="1"/>
  <c r="G322" i="1"/>
  <c r="G323" i="1"/>
  <c r="G324" i="1"/>
  <c r="A312" i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G306" i="1"/>
  <c r="G296" i="1"/>
  <c r="G297" i="1"/>
  <c r="G298" i="1"/>
  <c r="G299" i="1"/>
  <c r="G300" i="1"/>
  <c r="G301" i="1"/>
  <c r="G302" i="1"/>
  <c r="G303" i="1"/>
  <c r="G304" i="1"/>
  <c r="G305" i="1"/>
  <c r="G307" i="1"/>
  <c r="G308" i="1"/>
  <c r="G309" i="1"/>
  <c r="A298" i="1"/>
  <c r="A299" i="1" s="1"/>
  <c r="A300" i="1" s="1"/>
  <c r="A301" i="1" s="1"/>
  <c r="A302" i="1" s="1"/>
  <c r="A303" i="1" s="1"/>
  <c r="A304" i="1" s="1"/>
  <c r="A305" i="1" s="1"/>
  <c r="A307" i="1" s="1"/>
  <c r="A308" i="1" s="1"/>
  <c r="A309" i="1" s="1"/>
  <c r="G284" i="1"/>
  <c r="G279" i="1"/>
  <c r="G280" i="1"/>
  <c r="G281" i="1"/>
  <c r="G282" i="1"/>
  <c r="G283" i="1"/>
  <c r="G288" i="1"/>
  <c r="G289" i="1"/>
  <c r="G290" i="1"/>
  <c r="G291" i="1"/>
  <c r="G292" i="1"/>
  <c r="G293" i="1"/>
  <c r="G294" i="1"/>
  <c r="G295" i="1"/>
  <c r="A281" i="1"/>
  <c r="A282" i="1" s="1"/>
  <c r="A283" i="1" s="1"/>
  <c r="A288" i="1" s="1"/>
  <c r="A289" i="1" s="1"/>
  <c r="A290" i="1" s="1"/>
  <c r="A291" i="1" s="1"/>
  <c r="A292" i="1" s="1"/>
  <c r="A293" i="1" s="1"/>
  <c r="A294" i="1" s="1"/>
  <c r="A295" i="1" s="1"/>
  <c r="G276" i="1"/>
  <c r="G252" i="1"/>
  <c r="G229" i="1"/>
  <c r="G227" i="1"/>
  <c r="G219" i="1"/>
  <c r="G212" i="1"/>
  <c r="G207" i="1"/>
  <c r="G201" i="1"/>
  <c r="E9" i="1"/>
  <c r="G176" i="1"/>
  <c r="G173" i="1"/>
  <c r="G171" i="1"/>
  <c r="G168" i="1"/>
  <c r="G162" i="1"/>
  <c r="G155" i="1"/>
  <c r="G152" i="1"/>
  <c r="G149" i="1"/>
  <c r="G147" i="1"/>
  <c r="G141" i="1"/>
  <c r="G137" i="1"/>
  <c r="G262" i="1"/>
  <c r="G263" i="1"/>
  <c r="G264" i="1"/>
  <c r="G265" i="1"/>
  <c r="G266" i="1"/>
  <c r="G267" i="1"/>
  <c r="G270" i="1"/>
  <c r="G271" i="1"/>
  <c r="G272" i="1"/>
  <c r="G273" i="1"/>
  <c r="G275" i="1"/>
  <c r="G277" i="1"/>
  <c r="G278" i="1"/>
  <c r="A264" i="1"/>
  <c r="A265" i="1" s="1"/>
  <c r="A266" i="1" s="1"/>
  <c r="A267" i="1" s="1"/>
  <c r="A270" i="1" s="1"/>
  <c r="A271" i="1" s="1"/>
  <c r="A272" i="1" s="1"/>
  <c r="A273" i="1" s="1"/>
  <c r="A275" i="1" s="1"/>
  <c r="A277" i="1" s="1"/>
  <c r="A278" i="1" s="1"/>
  <c r="G244" i="1"/>
  <c r="G245" i="1"/>
  <c r="G246" i="1"/>
  <c r="G247" i="1"/>
  <c r="G250" i="1"/>
  <c r="G251" i="1"/>
  <c r="G253" i="1"/>
  <c r="G254" i="1"/>
  <c r="G255" i="1"/>
  <c r="G256" i="1"/>
  <c r="G257" i="1"/>
  <c r="G260" i="1"/>
  <c r="G261" i="1"/>
  <c r="A246" i="1"/>
  <c r="A247" i="1" s="1"/>
  <c r="A250" i="1" s="1"/>
  <c r="A251" i="1" s="1"/>
  <c r="A253" i="1" s="1"/>
  <c r="A254" i="1" s="1"/>
  <c r="A255" i="1" s="1"/>
  <c r="A256" i="1" s="1"/>
  <c r="A257" i="1" s="1"/>
  <c r="A260" i="1" s="1"/>
  <c r="A261" i="1" s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A233" i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G215" i="1"/>
  <c r="G216" i="1"/>
  <c r="G217" i="1"/>
  <c r="G218" i="1"/>
  <c r="G220" i="1"/>
  <c r="G221" i="1"/>
  <c r="G222" i="1"/>
  <c r="G223" i="1"/>
  <c r="G224" i="1"/>
  <c r="G225" i="1"/>
  <c r="G226" i="1"/>
  <c r="G228" i="1"/>
  <c r="G230" i="1"/>
  <c r="A217" i="1"/>
  <c r="A218" i="1" s="1"/>
  <c r="A220" i="1" s="1"/>
  <c r="A221" i="1" s="1"/>
  <c r="A222" i="1" s="1"/>
  <c r="A223" i="1" s="1"/>
  <c r="A224" i="1" s="1"/>
  <c r="A225" i="1" s="1"/>
  <c r="A226" i="1" s="1"/>
  <c r="A228" i="1" s="1"/>
  <c r="A230" i="1" s="1"/>
  <c r="G198" i="1"/>
  <c r="G199" i="1"/>
  <c r="G200" i="1"/>
  <c r="G202" i="1"/>
  <c r="G204" i="1"/>
  <c r="G205" i="1"/>
  <c r="G206" i="1"/>
  <c r="G208" i="1"/>
  <c r="G209" i="1"/>
  <c r="G210" i="1"/>
  <c r="G211" i="1"/>
  <c r="G213" i="1"/>
  <c r="G214" i="1"/>
  <c r="A200" i="1"/>
  <c r="A202" i="1" s="1"/>
  <c r="A204" i="1" s="1"/>
  <c r="A205" i="1" s="1"/>
  <c r="A206" i="1" s="1"/>
  <c r="A208" i="1" s="1"/>
  <c r="A209" i="1" s="1"/>
  <c r="A210" i="1" s="1"/>
  <c r="A211" i="1" s="1"/>
  <c r="A213" i="1" s="1"/>
  <c r="A214" i="1" s="1"/>
  <c r="G177" i="1"/>
  <c r="G178" i="1"/>
  <c r="G180" i="1"/>
  <c r="G181" i="1"/>
  <c r="G183" i="1"/>
  <c r="G186" i="1"/>
  <c r="G187" i="1"/>
  <c r="G188" i="1"/>
  <c r="G189" i="1"/>
  <c r="G190" i="1"/>
  <c r="G195" i="1"/>
  <c r="G196" i="1"/>
  <c r="G197" i="1"/>
  <c r="A180" i="1"/>
  <c r="A181" i="1" s="1"/>
  <c r="A183" i="1" s="1"/>
  <c r="A186" i="1" s="1"/>
  <c r="A187" i="1" s="1"/>
  <c r="A188" i="1" s="1"/>
  <c r="A189" i="1" s="1"/>
  <c r="A190" i="1" s="1"/>
  <c r="A195" i="1" s="1"/>
  <c r="A196" i="1" s="1"/>
  <c r="A197" i="1" s="1"/>
  <c r="G157" i="1"/>
  <c r="G161" i="1"/>
  <c r="G163" i="1"/>
  <c r="G166" i="1"/>
  <c r="G167" i="1"/>
  <c r="G169" i="1"/>
  <c r="G170" i="1"/>
  <c r="G172" i="1"/>
  <c r="G174" i="1"/>
  <c r="G175" i="1"/>
  <c r="A156" i="1"/>
  <c r="A157" i="1" s="1"/>
  <c r="A161" i="1" s="1"/>
  <c r="A163" i="1" s="1"/>
  <c r="A166" i="1" s="1"/>
  <c r="A167" i="1" s="1"/>
  <c r="A169" i="1" s="1"/>
  <c r="A170" i="1" s="1"/>
  <c r="A172" i="1" s="1"/>
  <c r="A174" i="1" s="1"/>
  <c r="A175" i="1" s="1"/>
  <c r="A138" i="1"/>
  <c r="A139" i="1" s="1"/>
  <c r="A140" i="1" s="1"/>
  <c r="A142" i="1" s="1"/>
  <c r="A143" i="1" s="1"/>
  <c r="A144" i="1" s="1"/>
  <c r="A145" i="1" s="1"/>
  <c r="A146" i="1" s="1"/>
  <c r="A148" i="1" s="1"/>
  <c r="A150" i="1" s="1"/>
  <c r="A151" i="1" s="1"/>
  <c r="G130" i="1"/>
  <c r="G127" i="1"/>
  <c r="G121" i="1"/>
  <c r="A118" i="1"/>
  <c r="A119" i="1" s="1"/>
  <c r="A120" i="1" s="1"/>
  <c r="A122" i="1" s="1"/>
  <c r="A126" i="1" s="1"/>
  <c r="A128" i="1" s="1"/>
  <c r="A129" i="1" s="1"/>
  <c r="A131" i="1" s="1"/>
  <c r="A132" i="1" s="1"/>
  <c r="A133" i="1" s="1"/>
  <c r="A134" i="1" s="1"/>
  <c r="G114" i="1"/>
  <c r="A104" i="1"/>
  <c r="A105" i="1" s="1"/>
  <c r="A106" i="1" s="1"/>
  <c r="A107" i="1" s="1"/>
  <c r="A108" i="1" s="1"/>
  <c r="A109" i="1" s="1"/>
  <c r="A110" i="1" s="1"/>
  <c r="A111" i="1" s="1"/>
  <c r="A112" i="1" s="1"/>
  <c r="A113" i="1" s="1"/>
  <c r="A115" i="1" s="1"/>
  <c r="A90" i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G3" i="3"/>
  <c r="G77" i="1"/>
  <c r="A72" i="1"/>
  <c r="A73" i="1" s="1"/>
  <c r="A76" i="1" s="1"/>
  <c r="A78" i="1" s="1"/>
  <c r="A79" i="1" s="1"/>
  <c r="A80" i="1" s="1"/>
  <c r="A81" i="1" s="1"/>
  <c r="A83" i="1" s="1"/>
  <c r="A84" i="1" s="1"/>
  <c r="A85" i="1" s="1"/>
  <c r="A86" i="1" s="1"/>
  <c r="G62" i="1"/>
  <c r="A55" i="1"/>
  <c r="A56" i="1" s="1"/>
  <c r="A57" i="1" s="1"/>
  <c r="A58" i="1" s="1"/>
  <c r="A59" i="1" s="1"/>
  <c r="A60" i="1" s="1"/>
  <c r="A61" i="1" s="1"/>
  <c r="A63" i="1" s="1"/>
  <c r="A64" i="1" s="1"/>
  <c r="A65" i="1" s="1"/>
  <c r="A68" i="1" s="1"/>
  <c r="G49" i="1"/>
  <c r="G43" i="1"/>
  <c r="G42" i="1"/>
  <c r="A39" i="1"/>
  <c r="A40" i="1" s="1"/>
  <c r="A41" i="1" s="1"/>
  <c r="A44" i="1" s="1"/>
  <c r="A45" i="1" s="1"/>
  <c r="A46" i="1" s="1"/>
  <c r="A47" i="1" s="1"/>
  <c r="A48" i="1" s="1"/>
  <c r="A50" i="1" s="1"/>
  <c r="A51" i="1" s="1"/>
  <c r="A52" i="1" s="1"/>
  <c r="G34" i="1"/>
  <c r="G32" i="1"/>
  <c r="A24" i="1"/>
  <c r="A25" i="1" s="1"/>
  <c r="A26" i="1" s="1"/>
  <c r="A27" i="1" s="1"/>
  <c r="A28" i="1" s="1"/>
  <c r="A29" i="1" s="1"/>
  <c r="A30" i="1" s="1"/>
  <c r="A31" i="1" s="1"/>
  <c r="A33" i="1" s="1"/>
  <c r="A35" i="1" s="1"/>
  <c r="A36" i="1" s="1"/>
  <c r="A13" i="1"/>
  <c r="A14" i="1" s="1"/>
  <c r="A15" i="1" s="1"/>
  <c r="A16" i="1" s="1"/>
  <c r="A17" i="1" s="1"/>
  <c r="A18" i="1" s="1"/>
  <c r="A19" i="1" s="1"/>
  <c r="A20" i="1" s="1"/>
  <c r="A21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5" i="1"/>
  <c r="G36" i="1"/>
  <c r="G37" i="1"/>
  <c r="G38" i="1"/>
  <c r="G39" i="1"/>
  <c r="G40" i="1"/>
  <c r="G41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8" i="1"/>
  <c r="G69" i="1"/>
  <c r="G70" i="1"/>
  <c r="G72" i="1"/>
  <c r="G73" i="1"/>
  <c r="G76" i="1"/>
  <c r="G78" i="1"/>
  <c r="G79" i="1"/>
  <c r="G80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2" i="1"/>
  <c r="G126" i="1"/>
  <c r="G128" i="1"/>
  <c r="G129" i="1"/>
  <c r="G131" i="1"/>
  <c r="G132" i="1"/>
  <c r="G133" i="1"/>
  <c r="G134" i="1"/>
  <c r="G135" i="1"/>
  <c r="G136" i="1"/>
  <c r="G138" i="1"/>
  <c r="G139" i="1"/>
  <c r="G140" i="1"/>
  <c r="G142" i="1"/>
  <c r="G143" i="1"/>
  <c r="G144" i="1"/>
  <c r="G145" i="1"/>
  <c r="G146" i="1"/>
  <c r="G148" i="1"/>
  <c r="G150" i="1"/>
  <c r="G151" i="1"/>
  <c r="G153" i="1"/>
  <c r="G154" i="1"/>
  <c r="G156" i="1"/>
  <c r="G10" i="1"/>
  <c r="G11" i="1"/>
  <c r="G12" i="1"/>
  <c r="G13" i="1"/>
  <c r="G14" i="1"/>
  <c r="G15" i="1"/>
  <c r="G16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<sst xmlns="http://schemas.openxmlformats.org/spreadsheetml/2006/main" count="394" uniqueCount="255">
  <si>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</si>
  <si>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</si>
  <si>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</si>
  <si>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</si>
  <si>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</si>
  <si>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</si>
  <si>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</si>
  <si>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</si>
  <si>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</si>
  <si>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</si>
  <si>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</si>
  <si>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</si>
  <si>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</si>
  <si>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</si>
  <si>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</si>
  <si>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</si>
  <si>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</si>
  <si>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</si>
  <si>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</si>
  <si>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</si>
  <si>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</si>
  <si>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</si>
  <si>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</si>
  <si>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</si>
  <si>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</si>
  <si>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</si>
  <si>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</si>
  <si>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</si>
  <si>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</si>
  <si>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</si>
  <si>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</si>
  <si>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</si>
  <si>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</si>
  <si>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</si>
  <si>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</si>
  <si>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</si>
  <si>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</si>
  <si>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</si>
  <si>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</si>
  <si>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</si>
  <si>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</si>
  <si>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</si>
  <si>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MONTENEGRO, HELEN</t>
  </si>
  <si>
    <t>2003</t>
  </si>
  <si>
    <t>VL (3-0-0)</t>
  </si>
  <si>
    <t>12/15,17,24</t>
  </si>
  <si>
    <t>2004</t>
  </si>
  <si>
    <t>FL (2-0-0)</t>
  </si>
  <si>
    <t>3/18,19,20</t>
  </si>
  <si>
    <t>SL (1-0-0)</t>
  </si>
  <si>
    <t>UT (0-0-45)</t>
  </si>
  <si>
    <t>SL (2-0-0)</t>
  </si>
  <si>
    <t>SVL (5-0-0)</t>
  </si>
  <si>
    <t>SEPT. 19 - 30</t>
  </si>
  <si>
    <t>VL (5-0-0)</t>
  </si>
  <si>
    <t>10/21,22</t>
  </si>
  <si>
    <t>12/17,24,30</t>
  </si>
  <si>
    <t>12/10,12</t>
  </si>
  <si>
    <t>2005</t>
  </si>
  <si>
    <t>SL (4-0-0)</t>
  </si>
  <si>
    <t>1/20,21,23,24</t>
  </si>
  <si>
    <t>FL (4-0-0)</t>
  </si>
  <si>
    <t>3/18,21,23,24</t>
  </si>
  <si>
    <t>4/3,6</t>
  </si>
  <si>
    <t>4/11 ANNIV.</t>
  </si>
  <si>
    <t>SP (1-0-0)</t>
  </si>
  <si>
    <t>SL (7-0-0)</t>
  </si>
  <si>
    <t>APR. 9-17</t>
  </si>
  <si>
    <t>5/25,27,30, 6/3</t>
  </si>
  <si>
    <t>6/6,8</t>
  </si>
  <si>
    <t>9/3,5</t>
  </si>
  <si>
    <t>9/16,19,20,30</t>
  </si>
  <si>
    <t>SL (13-0-0)</t>
  </si>
  <si>
    <t>10/28 - 11/15</t>
  </si>
  <si>
    <t>2006</t>
  </si>
  <si>
    <t>3/17,20</t>
  </si>
  <si>
    <t>FL (5-0-0)</t>
  </si>
  <si>
    <t>MAY 25 - 31</t>
  </si>
  <si>
    <t>6/14,15</t>
  </si>
  <si>
    <t>8/28,29</t>
  </si>
  <si>
    <t>UT (0-0-8)</t>
  </si>
  <si>
    <t>UT (1-0-59)</t>
  </si>
  <si>
    <t>UT (1-4-50)</t>
  </si>
  <si>
    <t>UT (0-7-42)</t>
  </si>
  <si>
    <t>DOMESTIC 11/28</t>
  </si>
  <si>
    <t>UT (0-4-31)</t>
  </si>
  <si>
    <t>2007</t>
  </si>
  <si>
    <t>SVL (27-0-0)</t>
  </si>
  <si>
    <t>12/27 - 2/7</t>
  </si>
  <si>
    <t>VL (15-0-0)</t>
  </si>
  <si>
    <t>FEB. 8-18</t>
  </si>
  <si>
    <t>SP (3-0-0)</t>
  </si>
  <si>
    <t>DOMESTIC 3/14,19,20</t>
  </si>
  <si>
    <t>SVL (3-0-0)</t>
  </si>
  <si>
    <t>3/26,27,28</t>
  </si>
  <si>
    <t>VL (1-0-0)</t>
  </si>
  <si>
    <t>UT (0-4-0)</t>
  </si>
  <si>
    <t>UT (1-2-27)</t>
  </si>
  <si>
    <t>AUG. 28-31</t>
  </si>
  <si>
    <t>SL (3-0-0)</t>
  </si>
  <si>
    <t>12/10,11</t>
  </si>
  <si>
    <t>12/20,21,26</t>
  </si>
  <si>
    <t>2008</t>
  </si>
  <si>
    <t>UT (1-3-58)</t>
  </si>
  <si>
    <t>DOMESTIC 12/17</t>
  </si>
  <si>
    <t>2009</t>
  </si>
  <si>
    <t>nov.19-25</t>
  </si>
  <si>
    <t>2010</t>
  </si>
  <si>
    <t>UT (0-0-35)</t>
  </si>
  <si>
    <t>ENROLLMENT 5/13</t>
  </si>
  <si>
    <t>SP (2-0-0)</t>
  </si>
  <si>
    <t>FL (8-0-0)</t>
  </si>
  <si>
    <t>UT (0-0-7)</t>
  </si>
  <si>
    <t>MAY 19 - 21</t>
  </si>
  <si>
    <t>UT (1-5-23)</t>
  </si>
  <si>
    <t>UT (2-0-47)</t>
  </si>
  <si>
    <t>UT (0-0-14)</t>
  </si>
  <si>
    <t>UT (1-0-02)</t>
  </si>
  <si>
    <t>UT (0-0-13)</t>
  </si>
  <si>
    <t>UT (2-0-7)</t>
  </si>
  <si>
    <t>2011</t>
  </si>
  <si>
    <t>2012</t>
  </si>
  <si>
    <t>2013</t>
  </si>
  <si>
    <t>2014</t>
  </si>
  <si>
    <t>2015</t>
  </si>
  <si>
    <t>2016</t>
  </si>
  <si>
    <t>2017</t>
  </si>
  <si>
    <t>2018</t>
  </si>
  <si>
    <t>ML (60-0-0)</t>
  </si>
  <si>
    <t>MATERNITY L. 1.24-3/24</t>
  </si>
  <si>
    <t>UT (1-0-15)</t>
  </si>
  <si>
    <t>UT (0-0-38)</t>
  </si>
  <si>
    <t>UT (0-0-15)</t>
  </si>
  <si>
    <t>UT (0-0-18)</t>
  </si>
  <si>
    <t>UT (0-0-57)</t>
  </si>
  <si>
    <t>UT (1-0-33)</t>
  </si>
  <si>
    <t>9/29,30</t>
  </si>
  <si>
    <t>FL (1-0-0)</t>
  </si>
  <si>
    <t>UT (1-0-42)</t>
  </si>
  <si>
    <t>UT (0-1-47)</t>
  </si>
  <si>
    <t>UT (0-5-12)</t>
  </si>
  <si>
    <t>DOMESTIC 1/25</t>
  </si>
  <si>
    <t>UT (1-1-57)</t>
  </si>
  <si>
    <t>UT (1-1-8)</t>
  </si>
  <si>
    <t>UT (0-7-12)</t>
  </si>
  <si>
    <t>UT (0-2-47)</t>
  </si>
  <si>
    <t>UT (0-2-26)</t>
  </si>
  <si>
    <t>UT (0-0-53)</t>
  </si>
  <si>
    <t>UT (0-0-27)</t>
  </si>
  <si>
    <t>UT (0-0-26)</t>
  </si>
  <si>
    <t>FL (3-0-0)</t>
  </si>
  <si>
    <t>10/23,24,25</t>
  </si>
  <si>
    <t>UT (0-2-5)</t>
  </si>
  <si>
    <t>UT (1-2-32)</t>
  </si>
  <si>
    <t>UT (0-7-40)</t>
  </si>
  <si>
    <t>UT (0-4-56)</t>
  </si>
  <si>
    <t>UT (2-6-3)</t>
  </si>
  <si>
    <t>DOMESTIC 3/19,20</t>
  </si>
  <si>
    <t>B-DAY 4/1</t>
  </si>
  <si>
    <t>5/14,15,24</t>
  </si>
  <si>
    <t>UT (0-6-20)</t>
  </si>
  <si>
    <t>UT (0-0-17)</t>
  </si>
  <si>
    <t>UT (0-0-37)</t>
  </si>
  <si>
    <t>UT (0-2-20)</t>
  </si>
  <si>
    <t>SL (38-0-0)</t>
  </si>
  <si>
    <t>UT (1-3-52)</t>
  </si>
  <si>
    <t>9/3,4</t>
  </si>
  <si>
    <t>10/1-11/22</t>
  </si>
  <si>
    <t>UT (1-1-17)</t>
  </si>
  <si>
    <t>UT (2-1-16)</t>
  </si>
  <si>
    <t>DOMESTIC 2/17,18</t>
  </si>
  <si>
    <t>3/18,19</t>
  </si>
  <si>
    <t>FILIAL 2/19</t>
  </si>
  <si>
    <t>JUN. 24-27</t>
  </si>
  <si>
    <t>6/30-7/8</t>
  </si>
  <si>
    <t>SEPT. 15,16</t>
  </si>
  <si>
    <t>OCT. 22-24</t>
  </si>
  <si>
    <t>FILIAL 3/18,19</t>
  </si>
  <si>
    <t>GRAD. 4/23</t>
  </si>
  <si>
    <t>OCT. 28-30</t>
  </si>
  <si>
    <t>12/16,17,18,22,29</t>
  </si>
  <si>
    <t>SL (6-0-0)</t>
  </si>
  <si>
    <t>2/26,29, 3/1-4</t>
  </si>
  <si>
    <t>SL (17-0-0)</t>
  </si>
  <si>
    <t>MAR. 16-48</t>
  </si>
  <si>
    <t>ANNIV. 5/25</t>
  </si>
  <si>
    <t>10/21,24,25, 11/21,29</t>
  </si>
  <si>
    <t>B-DAY 4/11</t>
  </si>
  <si>
    <t>8/14,15</t>
  </si>
  <si>
    <t>10/23,24, 12/27,28,30</t>
  </si>
  <si>
    <t>1/9,23</t>
  </si>
  <si>
    <t>B-DAY 4/10</t>
  </si>
  <si>
    <t>5//29,30,6/1</t>
  </si>
  <si>
    <t>OCT. 23-25</t>
  </si>
  <si>
    <t>12/7,13,19,26,29</t>
  </si>
  <si>
    <t>2019</t>
  </si>
  <si>
    <t>PARENTAL 4/5</t>
  </si>
  <si>
    <t>8/22,23</t>
  </si>
  <si>
    <t>10/23,24,25, 12/6,20</t>
  </si>
  <si>
    <t>VL (4-0-0)</t>
  </si>
  <si>
    <t>12/26,27, 1//2,3</t>
  </si>
  <si>
    <t>2020</t>
  </si>
  <si>
    <t>CL (5-0-0)</t>
  </si>
  <si>
    <t>CALAMITY 2/3,5,7,11,13</t>
  </si>
  <si>
    <t>3/11,13</t>
  </si>
  <si>
    <t>9/1-4,7</t>
  </si>
  <si>
    <t>SL (5-0-0)</t>
  </si>
  <si>
    <t>9/29-10/5</t>
  </si>
  <si>
    <t>2021</t>
  </si>
  <si>
    <t>SL (16-0-0)</t>
  </si>
  <si>
    <t>SL (14-0-0)</t>
  </si>
  <si>
    <t>FEB. 15-19</t>
  </si>
  <si>
    <t>2/22-3/11</t>
  </si>
  <si>
    <t>3/12-4/6</t>
  </si>
  <si>
    <t>4/7,8,12</t>
  </si>
  <si>
    <t>7/6,7,8</t>
  </si>
  <si>
    <t>12/8,10,13,7,22</t>
  </si>
  <si>
    <t>2022</t>
  </si>
  <si>
    <t>7/15,18, 8/2</t>
  </si>
  <si>
    <t>GRAD. 8/17</t>
  </si>
  <si>
    <t>2023</t>
  </si>
  <si>
    <t>SL(2-0-0)</t>
  </si>
  <si>
    <t>9/1,2/2022</t>
  </si>
  <si>
    <t>SL(1-0-0)</t>
  </si>
  <si>
    <t>FL(5-0-0)</t>
  </si>
  <si>
    <t>10/24, 11/4,16, 12/2,28/2022</t>
  </si>
  <si>
    <t>12/9,12/2022</t>
  </si>
  <si>
    <t>12/27,29/2022</t>
  </si>
  <si>
    <t>1/25,26/2023</t>
  </si>
  <si>
    <t>2/7,8/2023</t>
  </si>
  <si>
    <t>VL(2-0-0)</t>
  </si>
  <si>
    <t>9/30, 10/3/2023</t>
  </si>
  <si>
    <t>SP(1-0-0)</t>
  </si>
  <si>
    <t>PERMANENT</t>
  </si>
  <si>
    <t>BIR</t>
  </si>
  <si>
    <t>ANNIV 5/26/2023</t>
  </si>
  <si>
    <t>ADMIN AIDE I</t>
  </si>
  <si>
    <t>1 - Married (and not separated)</t>
  </si>
  <si>
    <t>5/31 - 6/2/2023</t>
  </si>
  <si>
    <t>6/8-9/2023</t>
  </si>
  <si>
    <t>8/25,29/2023</t>
  </si>
  <si>
    <t>UT(0-4-57)</t>
  </si>
  <si>
    <t>UT(0-3-45)</t>
  </si>
  <si>
    <t>A(2-0-0)</t>
  </si>
  <si>
    <t>10/7,19/2022</t>
  </si>
  <si>
    <t>UT(0-3-8)</t>
  </si>
  <si>
    <t>UT(0-1-31)</t>
  </si>
  <si>
    <t>UT(0-1-21)</t>
  </si>
  <si>
    <t>UT(0-2-43)</t>
  </si>
  <si>
    <t>6/3,7/2022</t>
  </si>
  <si>
    <t>UT(1-2-4)</t>
  </si>
  <si>
    <t>A(1-0-0)</t>
  </si>
  <si>
    <t>UT(0-4-37)</t>
  </si>
  <si>
    <t>UT(0-1-39)</t>
  </si>
  <si>
    <t>UT(0-4-48)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</si>
</sst>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DOLE\Desktop\LEAVE-CARD\REGULAR\OJT\NEW%20DONE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7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79"/>
  <sheetViews>
    <sheetView tabSelected="1" zoomScale="110" zoomScaleNormal="110" workbookViewId="0">
      <pane ySplit="4050" topLeftCell="A328" activePane="bottomLeft"/>
      <selection activeCell="C7" sqref="C7:F7"/>
      <selection pane="bottomLeft" activeCell="E340" sqref="E34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6" t="s">
        <v>42</v>
      </c>
      <c r="C2" s="56"/>
      <c r="D2" s="21" t="s">
        <v>14</v>
      </c>
      <c r="E2" s="10"/>
      <c r="F2" s="63" t="s">
        <v>237</v>
      </c>
      <c r="G2" s="63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6" t="s">
        <v>236</v>
      </c>
      <c r="C3" s="56"/>
      <c r="D3" s="22" t="s">
        <v>13</v>
      </c>
      <c r="F3" s="64"/>
      <c r="G3" s="61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6" t="s">
        <v>233</v>
      </c>
      <c r="C4" s="56"/>
      <c r="D4" s="22" t="s">
        <v>12</v>
      </c>
      <c r="F4" s="61" t="s">
        <v>234</v>
      </c>
      <c r="G4" s="61"/>
      <c r="H4" s="26" t="s">
        <v>17</v>
      </c>
      <c r="I4" s="26"/>
      <c r="J4" s="61"/>
      <c r="K4" s="6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121.84099999999995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37.25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37655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37681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37712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21" si="0">EDATE(A13,1)</f>
        <v>37742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37773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37803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37834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37865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37895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>EDATE(A19,1)</f>
        <v>37926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37956</v>
      </c>
      <c r="B21" s="20" t="s">
        <v>44</v>
      </c>
      <c r="C21" s="13">
        <v>1.25</v>
      </c>
      <c r="D21" s="39">
        <v>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45</v>
      </c>
    </row>
    <row r="22" spans="1:11" x14ac:dyDescent="0.25">
      <c r="A22" s="48" t="s">
        <v>46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37987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>EDATE(A23,1)</f>
        <v>38018</v>
      </c>
      <c r="B24" s="20" t="s">
        <v>47</v>
      </c>
      <c r="C24" s="13">
        <v>1.25</v>
      </c>
      <c r="D24" s="39">
        <v>2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ref="A25:A36" si="1">EDATE(A24,1)</f>
        <v>38047</v>
      </c>
      <c r="B25" s="20" t="s">
        <v>44</v>
      </c>
      <c r="C25" s="13">
        <v>1.25</v>
      </c>
      <c r="D25" s="39">
        <v>3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48</v>
      </c>
    </row>
    <row r="26" spans="1:11" x14ac:dyDescent="0.25">
      <c r="A26" s="40">
        <f t="shared" si="1"/>
        <v>38078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38108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1"/>
        <v>38139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1"/>
        <v>38169</v>
      </c>
      <c r="B29" s="20" t="s">
        <v>49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11140</v>
      </c>
    </row>
    <row r="30" spans="1:11" x14ac:dyDescent="0.25">
      <c r="A30" s="40">
        <f t="shared" si="1"/>
        <v>38200</v>
      </c>
      <c r="B30" s="20" t="s">
        <v>50</v>
      </c>
      <c r="C30" s="13">
        <v>1.25</v>
      </c>
      <c r="D30" s="39">
        <v>9.4E-2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1"/>
        <v>38231</v>
      </c>
      <c r="B31" s="20" t="s">
        <v>52</v>
      </c>
      <c r="C31" s="13">
        <v>1.25</v>
      </c>
      <c r="D31" s="39">
        <v>3</v>
      </c>
      <c r="E31" s="9"/>
      <c r="F31" s="20"/>
      <c r="G31" s="13">
        <f>IF(ISBLANK(Table1[[#This Row],[EARNED]]),"",Table1[[#This Row],[EARNED]])</f>
        <v>1.25</v>
      </c>
      <c r="H31" s="39">
        <v>2</v>
      </c>
      <c r="I31" s="9"/>
      <c r="J31" s="11"/>
      <c r="K31" s="20" t="s">
        <v>53</v>
      </c>
    </row>
    <row r="32" spans="1:11" x14ac:dyDescent="0.25">
      <c r="A32" s="40"/>
      <c r="B32" s="20" t="s">
        <v>54</v>
      </c>
      <c r="C32" s="13"/>
      <c r="D32" s="39">
        <v>5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f>EDATE(A31,1)</f>
        <v>38261</v>
      </c>
      <c r="B33" s="20" t="s">
        <v>49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50">
        <v>45206</v>
      </c>
    </row>
    <row r="34" spans="1:11" x14ac:dyDescent="0.25">
      <c r="A34" s="40"/>
      <c r="B34" s="20" t="s">
        <v>51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50" t="s">
        <v>55</v>
      </c>
    </row>
    <row r="35" spans="1:11" x14ac:dyDescent="0.25">
      <c r="A35" s="40">
        <f>EDATE(A33,1)</f>
        <v>38292</v>
      </c>
      <c r="B35" s="20" t="s">
        <v>44</v>
      </c>
      <c r="C35" s="13">
        <v>1.25</v>
      </c>
      <c r="D35" s="39">
        <v>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56</v>
      </c>
    </row>
    <row r="36" spans="1:11" x14ac:dyDescent="0.25">
      <c r="A36" s="40">
        <f t="shared" si="1"/>
        <v>38322</v>
      </c>
      <c r="B36" s="20" t="s">
        <v>51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2</v>
      </c>
      <c r="I36" s="9"/>
      <c r="J36" s="11"/>
      <c r="K36" s="20" t="s">
        <v>57</v>
      </c>
    </row>
    <row r="37" spans="1:11" x14ac:dyDescent="0.25">
      <c r="A37" s="48" t="s">
        <v>58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38353</v>
      </c>
      <c r="B38" s="20" t="s">
        <v>59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4</v>
      </c>
      <c r="I38" s="9"/>
      <c r="J38" s="11"/>
      <c r="K38" s="20" t="s">
        <v>60</v>
      </c>
    </row>
    <row r="39" spans="1:11" x14ac:dyDescent="0.25">
      <c r="A39" s="40">
        <f>EDATE(A38,1)</f>
        <v>38384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ref="A40:A51" si="2">EDATE(A39,1)</f>
        <v>38412</v>
      </c>
      <c r="B40" s="20" t="s">
        <v>61</v>
      </c>
      <c r="C40" s="13">
        <v>1.25</v>
      </c>
      <c r="D40" s="39">
        <v>4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62</v>
      </c>
    </row>
    <row r="41" spans="1:11" x14ac:dyDescent="0.25">
      <c r="A41" s="40">
        <f t="shared" si="2"/>
        <v>38443</v>
      </c>
      <c r="B41" s="20" t="s">
        <v>51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63</v>
      </c>
    </row>
    <row r="42" spans="1:11" x14ac:dyDescent="0.25">
      <c r="A42" s="40"/>
      <c r="B42" s="20" t="s">
        <v>65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64</v>
      </c>
    </row>
    <row r="43" spans="1:11" x14ac:dyDescent="0.25">
      <c r="A43" s="40"/>
      <c r="B43" s="20" t="s">
        <v>66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7</v>
      </c>
      <c r="I43" s="9"/>
      <c r="J43" s="11"/>
      <c r="K43" s="20" t="s">
        <v>67</v>
      </c>
    </row>
    <row r="44" spans="1:11" x14ac:dyDescent="0.25">
      <c r="A44" s="40">
        <f>EDATE(A41,1)</f>
        <v>38473</v>
      </c>
      <c r="B44" s="20" t="s">
        <v>61</v>
      </c>
      <c r="C44" s="13">
        <v>1.25</v>
      </c>
      <c r="D44" s="39">
        <v>4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68</v>
      </c>
    </row>
    <row r="45" spans="1:11" x14ac:dyDescent="0.25">
      <c r="A45" s="40">
        <f t="shared" si="2"/>
        <v>38504</v>
      </c>
      <c r="B45" s="20" t="s">
        <v>51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2</v>
      </c>
      <c r="I45" s="9"/>
      <c r="J45" s="11"/>
      <c r="K45" s="20" t="s">
        <v>69</v>
      </c>
    </row>
    <row r="46" spans="1:11" x14ac:dyDescent="0.25">
      <c r="A46" s="40">
        <f t="shared" si="2"/>
        <v>38534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2"/>
        <v>38565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2"/>
        <v>38596</v>
      </c>
      <c r="B48" s="20" t="s">
        <v>51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2</v>
      </c>
      <c r="I48" s="9"/>
      <c r="J48" s="11"/>
      <c r="K48" s="20" t="s">
        <v>70</v>
      </c>
    </row>
    <row r="49" spans="1:11" x14ac:dyDescent="0.25">
      <c r="A49" s="40"/>
      <c r="B49" s="20" t="s">
        <v>61</v>
      </c>
      <c r="C49" s="13"/>
      <c r="D49" s="39">
        <v>4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71</v>
      </c>
    </row>
    <row r="50" spans="1:11" x14ac:dyDescent="0.25">
      <c r="A50" s="40">
        <f>EDATE(A48,1)</f>
        <v>38626</v>
      </c>
      <c r="B50" s="20" t="s">
        <v>72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13</v>
      </c>
      <c r="I50" s="9"/>
      <c r="J50" s="11"/>
      <c r="K50" s="20" t="s">
        <v>73</v>
      </c>
    </row>
    <row r="51" spans="1:11" x14ac:dyDescent="0.25">
      <c r="A51" s="40">
        <f t="shared" si="2"/>
        <v>38657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>EDATE(A51,1)</f>
        <v>38687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8" t="s">
        <v>74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38718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>EDATE(A54,1)</f>
        <v>38749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>EDATE(A55,1)</f>
        <v>38777</v>
      </c>
      <c r="B56" s="20" t="s">
        <v>51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2</v>
      </c>
      <c r="I56" s="9"/>
      <c r="J56" s="11"/>
      <c r="K56" s="20" t="s">
        <v>75</v>
      </c>
    </row>
    <row r="57" spans="1:11" x14ac:dyDescent="0.25">
      <c r="A57" s="40">
        <f t="shared" ref="A57:A65" si="3">EDATE(A56,1)</f>
        <v>38808</v>
      </c>
      <c r="B57" s="20" t="s">
        <v>76</v>
      </c>
      <c r="C57" s="13">
        <v>1.25</v>
      </c>
      <c r="D57" s="39">
        <v>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77</v>
      </c>
    </row>
    <row r="58" spans="1:11" x14ac:dyDescent="0.25">
      <c r="A58" s="40">
        <f t="shared" si="3"/>
        <v>38838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3"/>
        <v>38869</v>
      </c>
      <c r="B59" s="20" t="s">
        <v>51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2</v>
      </c>
      <c r="I59" s="9"/>
      <c r="J59" s="11"/>
      <c r="K59" s="20" t="s">
        <v>78</v>
      </c>
    </row>
    <row r="60" spans="1:11" x14ac:dyDescent="0.25">
      <c r="A60" s="40">
        <f t="shared" si="3"/>
        <v>38899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3"/>
        <v>38930</v>
      </c>
      <c r="B61" s="20" t="s">
        <v>47</v>
      </c>
      <c r="C61" s="13">
        <v>1.25</v>
      </c>
      <c r="D61" s="39">
        <v>2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79</v>
      </c>
    </row>
    <row r="62" spans="1:11" x14ac:dyDescent="0.25">
      <c r="A62" s="40"/>
      <c r="B62" s="20" t="s">
        <v>80</v>
      </c>
      <c r="C62" s="13"/>
      <c r="D62" s="39">
        <v>1.7000000000000001E-2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f>EDATE(A61,1)</f>
        <v>38961</v>
      </c>
      <c r="B63" s="20" t="s">
        <v>81</v>
      </c>
      <c r="C63" s="13">
        <v>1.25</v>
      </c>
      <c r="D63" s="39">
        <v>1.123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>EDATE(A63,1)</f>
        <v>38991</v>
      </c>
      <c r="B64" s="20" t="s">
        <v>82</v>
      </c>
      <c r="C64" s="13">
        <v>1.25</v>
      </c>
      <c r="D64" s="39">
        <v>1.6040000000000001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3"/>
        <v>39022</v>
      </c>
      <c r="B65" s="20" t="s">
        <v>65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84</v>
      </c>
    </row>
    <row r="66" spans="1:11" x14ac:dyDescent="0.25">
      <c r="A66" s="40"/>
      <c r="B66" s="20" t="s">
        <v>49</v>
      </c>
      <c r="C66" s="13"/>
      <c r="D66" s="39"/>
      <c r="E66" s="9"/>
      <c r="F66" s="20"/>
      <c r="G66" s="13"/>
      <c r="H66" s="39">
        <v>1</v>
      </c>
      <c r="I66" s="9"/>
      <c r="J66" s="11"/>
      <c r="K66" s="49">
        <v>44531</v>
      </c>
    </row>
    <row r="67" spans="1:11" x14ac:dyDescent="0.25">
      <c r="A67" s="40"/>
      <c r="B67" s="20" t="s">
        <v>83</v>
      </c>
      <c r="C67" s="13"/>
      <c r="D67" s="39">
        <v>0.96199999999999997</v>
      </c>
      <c r="E67" s="9"/>
      <c r="F67" s="20"/>
      <c r="G67" s="13"/>
      <c r="H67" s="39"/>
      <c r="I67" s="9"/>
      <c r="J67" s="11"/>
      <c r="K67" s="20"/>
    </row>
    <row r="68" spans="1:11" x14ac:dyDescent="0.25">
      <c r="A68" s="40">
        <f>EDATE(A65,1)</f>
        <v>39052</v>
      </c>
      <c r="B68" s="20" t="s">
        <v>85</v>
      </c>
      <c r="C68" s="13">
        <v>1.25</v>
      </c>
      <c r="D68" s="39">
        <v>0.56499999999999995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8" t="s">
        <v>86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39083</v>
      </c>
      <c r="B70" s="20" t="s">
        <v>87</v>
      </c>
      <c r="C70" s="13">
        <v>1.25</v>
      </c>
      <c r="D70" s="39">
        <v>14</v>
      </c>
      <c r="E70" s="9"/>
      <c r="F70" s="20"/>
      <c r="G70" s="13">
        <f>IF(ISBLANK(Table1[[#This Row],[EARNED]]),"",Table1[[#This Row],[EARNED]])</f>
        <v>1.25</v>
      </c>
      <c r="H70" s="39">
        <v>13</v>
      </c>
      <c r="I70" s="9"/>
      <c r="J70" s="11"/>
      <c r="K70" s="20" t="s">
        <v>88</v>
      </c>
    </row>
    <row r="71" spans="1:11" x14ac:dyDescent="0.25">
      <c r="A71" s="40"/>
      <c r="B71" s="20" t="s">
        <v>89</v>
      </c>
      <c r="C71" s="13"/>
      <c r="D71" s="39">
        <v>15</v>
      </c>
      <c r="E71" s="9"/>
      <c r="F71" s="20"/>
      <c r="G71" s="13"/>
      <c r="H71" s="39"/>
      <c r="I71" s="9"/>
      <c r="J71" s="11"/>
      <c r="K71" s="20" t="s">
        <v>90</v>
      </c>
    </row>
    <row r="72" spans="1:11" x14ac:dyDescent="0.25">
      <c r="A72" s="40">
        <f>EDATE(A70,1)</f>
        <v>39114</v>
      </c>
      <c r="B72" s="20" t="s">
        <v>91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92</v>
      </c>
    </row>
    <row r="73" spans="1:11" x14ac:dyDescent="0.25">
      <c r="A73" s="40">
        <f t="shared" ref="A73:A86" si="4">EDATE(A72,1)</f>
        <v>39142</v>
      </c>
      <c r="B73" s="20" t="s">
        <v>93</v>
      </c>
      <c r="C73" s="13">
        <v>1.25</v>
      </c>
      <c r="D73" s="39">
        <v>0.5</v>
      </c>
      <c r="E73" s="9"/>
      <c r="F73" s="20"/>
      <c r="G73" s="13">
        <f>IF(ISBLANK(Table1[[#This Row],[EARNED]]),"",Table1[[#This Row],[EARNED]])</f>
        <v>1.25</v>
      </c>
      <c r="H73" s="39">
        <v>2.5</v>
      </c>
      <c r="I73" s="9"/>
      <c r="J73" s="11"/>
      <c r="K73" s="20" t="s">
        <v>94</v>
      </c>
    </row>
    <row r="74" spans="1:11" x14ac:dyDescent="0.25">
      <c r="A74" s="40"/>
      <c r="B74" s="20" t="s">
        <v>95</v>
      </c>
      <c r="C74" s="13"/>
      <c r="D74" s="39">
        <v>1</v>
      </c>
      <c r="E74" s="9"/>
      <c r="F74" s="20"/>
      <c r="G74" s="13"/>
      <c r="H74" s="39"/>
      <c r="I74" s="9"/>
      <c r="J74" s="11"/>
      <c r="K74" s="50">
        <v>45027</v>
      </c>
    </row>
    <row r="75" spans="1:11" x14ac:dyDescent="0.25">
      <c r="A75" s="40"/>
      <c r="B75" s="20" t="s">
        <v>96</v>
      </c>
      <c r="C75" s="13"/>
      <c r="D75" s="39">
        <v>0.5</v>
      </c>
      <c r="E75" s="9"/>
      <c r="F75" s="20"/>
      <c r="G75" s="13"/>
      <c r="H75" s="39"/>
      <c r="I75" s="9"/>
      <c r="J75" s="11"/>
      <c r="K75" s="20"/>
    </row>
    <row r="76" spans="1:11" x14ac:dyDescent="0.25">
      <c r="A76" s="40">
        <f>EDATE(A73,1)</f>
        <v>39173</v>
      </c>
      <c r="B76" s="20" t="s">
        <v>49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20"/>
    </row>
    <row r="77" spans="1:11" x14ac:dyDescent="0.25">
      <c r="A77" s="40"/>
      <c r="B77" s="20" t="s">
        <v>97</v>
      </c>
      <c r="C77" s="13"/>
      <c r="D77" s="39">
        <v>1.306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f>EDATE(A76,1)</f>
        <v>39203</v>
      </c>
      <c r="B78" s="20" t="s">
        <v>49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9">
        <v>11444</v>
      </c>
    </row>
    <row r="79" spans="1:11" x14ac:dyDescent="0.25">
      <c r="A79" s="40">
        <f t="shared" si="4"/>
        <v>39234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4"/>
        <v>39264</v>
      </c>
      <c r="B80" s="20" t="s">
        <v>49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50">
        <v>45110</v>
      </c>
    </row>
    <row r="81" spans="1:11" x14ac:dyDescent="0.25">
      <c r="A81" s="40">
        <f t="shared" si="4"/>
        <v>39295</v>
      </c>
      <c r="B81" s="20" t="s">
        <v>49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50">
        <v>45146</v>
      </c>
    </row>
    <row r="82" spans="1:11" x14ac:dyDescent="0.25">
      <c r="A82" s="40"/>
      <c r="B82" s="20" t="s">
        <v>61</v>
      </c>
      <c r="C82" s="13"/>
      <c r="D82" s="39">
        <v>4</v>
      </c>
      <c r="E82" s="9"/>
      <c r="F82" s="20"/>
      <c r="G82" s="13"/>
      <c r="H82" s="39"/>
      <c r="I82" s="9"/>
      <c r="J82" s="11"/>
      <c r="K82" s="20" t="s">
        <v>98</v>
      </c>
    </row>
    <row r="83" spans="1:11" x14ac:dyDescent="0.25">
      <c r="A83" s="40">
        <f>EDATE(A81,1)</f>
        <v>39326</v>
      </c>
      <c r="B83" s="20" t="s">
        <v>49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43344</v>
      </c>
    </row>
    <row r="84" spans="1:11" x14ac:dyDescent="0.25">
      <c r="A84" s="40">
        <f t="shared" si="4"/>
        <v>39356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>EDATE(A84,1)</f>
        <v>39387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4"/>
        <v>39417</v>
      </c>
      <c r="B86" s="20" t="s">
        <v>51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2</v>
      </c>
      <c r="I86" s="9"/>
      <c r="J86" s="11"/>
      <c r="K86" s="20" t="s">
        <v>100</v>
      </c>
    </row>
    <row r="87" spans="1:11" x14ac:dyDescent="0.25">
      <c r="A87" s="40"/>
      <c r="B87" s="20" t="s">
        <v>99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3</v>
      </c>
      <c r="I87" s="9"/>
      <c r="J87" s="11"/>
      <c r="K87" s="20" t="s">
        <v>101</v>
      </c>
    </row>
    <row r="88" spans="1:11" x14ac:dyDescent="0.25">
      <c r="A88" s="48" t="s">
        <v>102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39448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>EDATE(A89,1)</f>
        <v>39479</v>
      </c>
      <c r="B90" s="20" t="s">
        <v>103</v>
      </c>
      <c r="C90" s="13">
        <v>1.25</v>
      </c>
      <c r="D90" s="39">
        <v>1.496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ref="A91:A100" si="5">EDATE(A90,1)</f>
        <v>39508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5"/>
        <v>39539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5"/>
        <v>39569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5"/>
        <v>39600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5"/>
        <v>39630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5"/>
        <v>39661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5"/>
        <v>39692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5"/>
        <v>39722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5"/>
        <v>39753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5"/>
        <v>39783</v>
      </c>
      <c r="B100" s="20" t="s">
        <v>65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104</v>
      </c>
    </row>
    <row r="101" spans="1:11" x14ac:dyDescent="0.25">
      <c r="A101" s="40"/>
      <c r="B101" s="20" t="s">
        <v>76</v>
      </c>
      <c r="C101" s="13"/>
      <c r="D101" s="39">
        <v>5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8" t="s">
        <v>105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39814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>EDATE(A103,1)</f>
        <v>39845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ref="A105:A113" si="6">EDATE(A104,1)</f>
        <v>39873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6"/>
        <v>39904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6"/>
        <v>39934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si="6"/>
        <v>39965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6"/>
        <v>39995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6"/>
        <v>40026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6"/>
        <v>40057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6"/>
        <v>40087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6"/>
        <v>40118</v>
      </c>
      <c r="B113" s="20" t="s">
        <v>76</v>
      </c>
      <c r="C113" s="13">
        <v>1.25</v>
      </c>
      <c r="D113" s="39">
        <v>3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106</v>
      </c>
    </row>
    <row r="114" spans="1:11" x14ac:dyDescent="0.25">
      <c r="A114" s="40"/>
      <c r="B114" s="20" t="s">
        <v>99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f>EDATE(A113,1)</f>
        <v>40148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8" t="s">
        <v>107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40179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>EDATE(A117,1)</f>
        <v>40210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ref="A119:A133" si="7">EDATE(A118,1)</f>
        <v>40238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7"/>
        <v>40269</v>
      </c>
      <c r="B120" s="20" t="s">
        <v>108</v>
      </c>
      <c r="C120" s="13">
        <v>1.25</v>
      </c>
      <c r="D120" s="39">
        <v>7.3000000000000009E-2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/>
      <c r="B121" s="20" t="s">
        <v>65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109</v>
      </c>
    </row>
    <row r="122" spans="1:11" x14ac:dyDescent="0.25">
      <c r="A122" s="40">
        <f>EDATE(A120,1)</f>
        <v>40299</v>
      </c>
      <c r="B122" s="20" t="s">
        <v>99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3</v>
      </c>
      <c r="I122" s="9"/>
      <c r="J122" s="11"/>
      <c r="K122" s="20" t="s">
        <v>113</v>
      </c>
    </row>
    <row r="123" spans="1:11" x14ac:dyDescent="0.25">
      <c r="A123" s="40"/>
      <c r="B123" s="20" t="s">
        <v>110</v>
      </c>
      <c r="C123" s="13"/>
      <c r="D123" s="39"/>
      <c r="E123" s="9"/>
      <c r="F123" s="20"/>
      <c r="G123" s="13"/>
      <c r="H123" s="39"/>
      <c r="I123" s="9"/>
      <c r="J123" s="11"/>
      <c r="K123" s="20"/>
    </row>
    <row r="124" spans="1:11" x14ac:dyDescent="0.25">
      <c r="A124" s="40"/>
      <c r="B124" s="20" t="s">
        <v>111</v>
      </c>
      <c r="C124" s="13"/>
      <c r="D124" s="39"/>
      <c r="E124" s="9"/>
      <c r="F124" s="20"/>
      <c r="G124" s="13"/>
      <c r="H124" s="39"/>
      <c r="I124" s="9"/>
      <c r="J124" s="11"/>
      <c r="K124" s="20"/>
    </row>
    <row r="125" spans="1:11" x14ac:dyDescent="0.25">
      <c r="A125" s="40"/>
      <c r="B125" s="20" t="s">
        <v>112</v>
      </c>
      <c r="C125" s="13"/>
      <c r="D125" s="39"/>
      <c r="E125" s="9"/>
      <c r="F125" s="20"/>
      <c r="G125" s="13"/>
      <c r="H125" s="39"/>
      <c r="I125" s="9"/>
      <c r="J125" s="11"/>
      <c r="K125" s="20"/>
    </row>
    <row r="126" spans="1:11" x14ac:dyDescent="0.25">
      <c r="A126" s="40">
        <f>EDATE(A122,1)</f>
        <v>40330</v>
      </c>
      <c r="B126" s="20" t="s">
        <v>51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2</v>
      </c>
      <c r="I126" s="9"/>
      <c r="J126" s="11"/>
      <c r="K126" s="20"/>
    </row>
    <row r="127" spans="1:11" x14ac:dyDescent="0.25">
      <c r="A127" s="40"/>
      <c r="B127" s="20" t="s">
        <v>114</v>
      </c>
      <c r="C127" s="13"/>
      <c r="D127" s="39">
        <v>1.673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f>EDATE(A126,1)</f>
        <v>40360</v>
      </c>
      <c r="B128" s="20" t="s">
        <v>115</v>
      </c>
      <c r="C128" s="13">
        <v>1.25</v>
      </c>
      <c r="D128" s="39">
        <v>2.0979999999999999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7"/>
        <v>40391</v>
      </c>
      <c r="B129" s="20" t="s">
        <v>49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9">
        <v>43313</v>
      </c>
    </row>
    <row r="130" spans="1:11" x14ac:dyDescent="0.25">
      <c r="A130" s="40"/>
      <c r="B130" s="20" t="s">
        <v>116</v>
      </c>
      <c r="C130" s="13"/>
      <c r="D130" s="39">
        <v>2.9000000000000012E-2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f>EDATE(A129,1)</f>
        <v>40422</v>
      </c>
      <c r="B131" s="20" t="s">
        <v>117</v>
      </c>
      <c r="C131" s="13">
        <v>1.25</v>
      </c>
      <c r="D131" s="39">
        <v>1.004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7"/>
        <v>40452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7"/>
        <v>40483</v>
      </c>
      <c r="B133" s="20" t="s">
        <v>118</v>
      </c>
      <c r="C133" s="13">
        <v>1.25</v>
      </c>
      <c r="D133" s="39">
        <v>2.700000000000001E-2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>EDATE(A133,1)</f>
        <v>40513</v>
      </c>
      <c r="B134" s="20" t="s">
        <v>119</v>
      </c>
      <c r="C134" s="13">
        <v>1.25</v>
      </c>
      <c r="D134" s="39">
        <v>2.0150000000000001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8" t="s">
        <v>120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40544</v>
      </c>
      <c r="B136" s="20" t="s">
        <v>128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 t="s">
        <v>129</v>
      </c>
    </row>
    <row r="137" spans="1:11" x14ac:dyDescent="0.25">
      <c r="A137" s="40"/>
      <c r="B137" s="20" t="s">
        <v>130</v>
      </c>
      <c r="C137" s="13"/>
      <c r="D137" s="39">
        <v>1.0309999999999999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f>EDATE(A136,1)</f>
        <v>40575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ref="A139:A146" si="8">EDATE(A138,1)</f>
        <v>40603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8"/>
        <v>40634</v>
      </c>
      <c r="B140" s="20" t="s">
        <v>49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50">
        <v>45031</v>
      </c>
    </row>
    <row r="141" spans="1:11" x14ac:dyDescent="0.25">
      <c r="A141" s="40"/>
      <c r="B141" s="20" t="s">
        <v>131</v>
      </c>
      <c r="C141" s="13"/>
      <c r="D141" s="39">
        <v>7.9000000000000015E-2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f>EDATE(A140,1)</f>
        <v>40664</v>
      </c>
      <c r="B142" s="20" t="s">
        <v>119</v>
      </c>
      <c r="C142" s="13">
        <v>1.25</v>
      </c>
      <c r="D142" s="39">
        <v>2.0150000000000001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8"/>
        <v>40695</v>
      </c>
      <c r="B143" s="20" t="s">
        <v>132</v>
      </c>
      <c r="C143" s="13">
        <v>1.25</v>
      </c>
      <c r="D143" s="39">
        <v>3.1000000000000014E-2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8"/>
        <v>40725</v>
      </c>
      <c r="B144" s="20" t="s">
        <v>133</v>
      </c>
      <c r="C144" s="13">
        <v>1.25</v>
      </c>
      <c r="D144" s="39">
        <v>3.7000000000000019E-2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8"/>
        <v>40756</v>
      </c>
      <c r="B145" s="20" t="s">
        <v>134</v>
      </c>
      <c r="C145" s="13">
        <v>1.25</v>
      </c>
      <c r="D145" s="39">
        <v>0.11900000000000001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si="8"/>
        <v>40787</v>
      </c>
      <c r="B146" s="20" t="s">
        <v>47</v>
      </c>
      <c r="C146" s="13">
        <v>1.25</v>
      </c>
      <c r="D146" s="39">
        <v>2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 t="s">
        <v>136</v>
      </c>
    </row>
    <row r="147" spans="1:11" x14ac:dyDescent="0.25">
      <c r="A147" s="40"/>
      <c r="B147" s="20" t="s">
        <v>135</v>
      </c>
      <c r="C147" s="13"/>
      <c r="D147" s="39">
        <v>1.069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f>EDATE(A146,1)</f>
        <v>40817</v>
      </c>
      <c r="B148" s="20" t="s">
        <v>137</v>
      </c>
      <c r="C148" s="13">
        <v>1.25</v>
      </c>
      <c r="D148" s="39">
        <v>1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49">
        <v>45566</v>
      </c>
    </row>
    <row r="149" spans="1:11" x14ac:dyDescent="0.25">
      <c r="A149" s="40"/>
      <c r="B149" s="20" t="s">
        <v>138</v>
      </c>
      <c r="C149" s="13"/>
      <c r="D149" s="39">
        <v>1.087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f>EDATE(A148,1)</f>
        <v>40848</v>
      </c>
      <c r="B150" s="20" t="s">
        <v>139</v>
      </c>
      <c r="C150" s="13">
        <v>1.25</v>
      </c>
      <c r="D150" s="39">
        <v>1.0980000000000001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>EDATE(A150,1)</f>
        <v>40878</v>
      </c>
      <c r="B151" s="20" t="s">
        <v>49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50">
        <v>45281</v>
      </c>
    </row>
    <row r="152" spans="1:11" x14ac:dyDescent="0.25">
      <c r="A152" s="40"/>
      <c r="B152" s="20" t="s">
        <v>140</v>
      </c>
      <c r="C152" s="13"/>
      <c r="D152" s="39">
        <v>0.65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8" t="s">
        <v>121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v>40909</v>
      </c>
      <c r="B154" s="20" t="s">
        <v>65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 t="s">
        <v>141</v>
      </c>
    </row>
    <row r="155" spans="1:11" x14ac:dyDescent="0.25">
      <c r="A155" s="41"/>
      <c r="B155" s="15" t="s">
        <v>142</v>
      </c>
      <c r="C155" s="13"/>
      <c r="D155" s="43">
        <v>1.244</v>
      </c>
      <c r="E155" s="9"/>
      <c r="F155" s="15"/>
      <c r="G155" s="42" t="str">
        <f>IF(ISBLANK(Table1[[#This Row],[EARNED]]),"",Table1[[#This Row],[EARNED]])</f>
        <v/>
      </c>
      <c r="H155" s="43"/>
      <c r="I155" s="9"/>
      <c r="J155" s="12"/>
      <c r="K155" s="15"/>
    </row>
    <row r="156" spans="1:11" x14ac:dyDescent="0.25">
      <c r="A156" s="41">
        <f>EDATE(A154,1)</f>
        <v>40940</v>
      </c>
      <c r="B156" s="15" t="s">
        <v>143</v>
      </c>
      <c r="C156" s="13">
        <v>1.25</v>
      </c>
      <c r="D156" s="43">
        <v>1.1419999999999999</v>
      </c>
      <c r="E156" s="9"/>
      <c r="F156" s="15"/>
      <c r="G156" s="42">
        <f>IF(ISBLANK(Table1[[#This Row],[EARNED]]),"",Table1[[#This Row],[EARNED]])</f>
        <v>1.25</v>
      </c>
      <c r="H156" s="43"/>
      <c r="I156" s="9"/>
      <c r="J156" s="12"/>
      <c r="K156" s="15"/>
    </row>
    <row r="157" spans="1:11" x14ac:dyDescent="0.25">
      <c r="A157" s="41">
        <f t="shared" ref="A157:A170" si="9">EDATE(A156,1)</f>
        <v>40969</v>
      </c>
      <c r="B157" s="20" t="s">
        <v>137</v>
      </c>
      <c r="C157" s="13">
        <v>1.25</v>
      </c>
      <c r="D157" s="39"/>
      <c r="E157" s="9"/>
      <c r="F157" s="20"/>
      <c r="G157" s="42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1"/>
      <c r="B158" s="20" t="s">
        <v>65</v>
      </c>
      <c r="C158" s="13"/>
      <c r="D158" s="39"/>
      <c r="E158" s="9"/>
      <c r="F158" s="20"/>
      <c r="G158" s="42"/>
      <c r="H158" s="39"/>
      <c r="I158" s="9"/>
      <c r="J158" s="11"/>
      <c r="K158" s="20"/>
    </row>
    <row r="159" spans="1:11" x14ac:dyDescent="0.25">
      <c r="A159" s="41"/>
      <c r="B159" s="20" t="s">
        <v>65</v>
      </c>
      <c r="C159" s="13"/>
      <c r="D159" s="39"/>
      <c r="E159" s="9"/>
      <c r="F159" s="20"/>
      <c r="G159" s="42"/>
      <c r="H159" s="39"/>
      <c r="I159" s="9"/>
      <c r="J159" s="11"/>
      <c r="K159" s="20"/>
    </row>
    <row r="160" spans="1:11" x14ac:dyDescent="0.25">
      <c r="A160" s="41"/>
      <c r="B160" s="20" t="s">
        <v>144</v>
      </c>
      <c r="C160" s="13"/>
      <c r="D160" s="39">
        <v>0.9</v>
      </c>
      <c r="E160" s="9"/>
      <c r="F160" s="20"/>
      <c r="G160" s="42"/>
      <c r="H160" s="39"/>
      <c r="I160" s="9"/>
      <c r="J160" s="11"/>
      <c r="K160" s="20"/>
    </row>
    <row r="161" spans="1:11" x14ac:dyDescent="0.25">
      <c r="A161" s="41">
        <f>EDATE(A157,1)</f>
        <v>41000</v>
      </c>
      <c r="B161" s="20" t="s">
        <v>49</v>
      </c>
      <c r="C161" s="13">
        <v>1.25</v>
      </c>
      <c r="D161" s="39"/>
      <c r="E161" s="9"/>
      <c r="F161" s="20"/>
      <c r="G161" s="42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1"/>
      <c r="B162" s="20" t="s">
        <v>145</v>
      </c>
      <c r="C162" s="13"/>
      <c r="D162" s="39">
        <v>0.34799999999999998</v>
      </c>
      <c r="E162" s="9"/>
      <c r="F162" s="20"/>
      <c r="G162" s="42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1">
        <f>EDATE(A161,1)</f>
        <v>41030</v>
      </c>
      <c r="B163" s="20" t="s">
        <v>49</v>
      </c>
      <c r="C163" s="13">
        <v>1.25</v>
      </c>
      <c r="D163" s="39"/>
      <c r="E163" s="9"/>
      <c r="F163" s="20"/>
      <c r="G163" s="42">
        <f>IF(ISBLANK(Table1[[#This Row],[EARNED]]),"",Table1[[#This Row],[EARNED]])</f>
        <v>1.25</v>
      </c>
      <c r="H163" s="39">
        <v>1</v>
      </c>
      <c r="I163" s="9"/>
      <c r="J163" s="11"/>
      <c r="K163" s="20"/>
    </row>
    <row r="164" spans="1:11" x14ac:dyDescent="0.25">
      <c r="A164" s="41"/>
      <c r="B164" s="20" t="s">
        <v>49</v>
      </c>
      <c r="C164" s="13"/>
      <c r="D164" s="39"/>
      <c r="E164" s="9"/>
      <c r="F164" s="20"/>
      <c r="G164" s="42"/>
      <c r="H164" s="39">
        <v>1</v>
      </c>
      <c r="I164" s="9"/>
      <c r="J164" s="11"/>
      <c r="K164" s="20"/>
    </row>
    <row r="165" spans="1:11" x14ac:dyDescent="0.25">
      <c r="A165" s="41"/>
      <c r="B165" s="20" t="s">
        <v>146</v>
      </c>
      <c r="C165" s="13"/>
      <c r="D165" s="39">
        <v>0.30399999999999999</v>
      </c>
      <c r="E165" s="9"/>
      <c r="F165" s="20"/>
      <c r="G165" s="42"/>
      <c r="H165" s="39"/>
      <c r="I165" s="9"/>
      <c r="J165" s="11"/>
      <c r="K165" s="20"/>
    </row>
    <row r="166" spans="1:11" x14ac:dyDescent="0.25">
      <c r="A166" s="41">
        <f>EDATE(A163,1)</f>
        <v>41061</v>
      </c>
      <c r="B166" s="20" t="s">
        <v>130</v>
      </c>
      <c r="C166" s="13">
        <v>1.25</v>
      </c>
      <c r="D166" s="39">
        <v>1.0309999999999999</v>
      </c>
      <c r="E166" s="9"/>
      <c r="F166" s="20"/>
      <c r="G166" s="42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1">
        <f t="shared" si="9"/>
        <v>41091</v>
      </c>
      <c r="B167" s="20" t="s">
        <v>49</v>
      </c>
      <c r="C167" s="13">
        <v>1.25</v>
      </c>
      <c r="D167" s="39"/>
      <c r="E167" s="9"/>
      <c r="F167" s="20"/>
      <c r="G167" s="42">
        <f>IF(ISBLANK(Table1[[#This Row],[EARNED]]),"",Table1[[#This Row],[EARNED]])</f>
        <v>1.25</v>
      </c>
      <c r="H167" s="39">
        <v>1</v>
      </c>
      <c r="I167" s="9"/>
      <c r="J167" s="11"/>
      <c r="K167" s="50">
        <v>45112</v>
      </c>
    </row>
    <row r="168" spans="1:11" x14ac:dyDescent="0.25">
      <c r="A168" s="41"/>
      <c r="B168" s="20" t="s">
        <v>147</v>
      </c>
      <c r="C168" s="13"/>
      <c r="D168" s="39">
        <v>0.11000000000000001</v>
      </c>
      <c r="E168" s="9"/>
      <c r="F168" s="20"/>
      <c r="G168" s="42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1">
        <f>EDATE(A167,1)</f>
        <v>41122</v>
      </c>
      <c r="B169" s="20" t="s">
        <v>148</v>
      </c>
      <c r="C169" s="13">
        <v>1.25</v>
      </c>
      <c r="D169" s="39">
        <v>5.6000000000000015E-2</v>
      </c>
      <c r="E169" s="9"/>
      <c r="F169" s="20"/>
      <c r="G169" s="42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1">
        <f t="shared" si="9"/>
        <v>41153</v>
      </c>
      <c r="B170" s="20" t="s">
        <v>99</v>
      </c>
      <c r="C170" s="13">
        <v>1.25</v>
      </c>
      <c r="D170" s="39"/>
      <c r="E170" s="9"/>
      <c r="F170" s="20"/>
      <c r="G170" s="42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1"/>
      <c r="B171" s="20" t="s">
        <v>149</v>
      </c>
      <c r="C171" s="13"/>
      <c r="D171" s="39">
        <v>5.4000000000000013E-2</v>
      </c>
      <c r="E171" s="9"/>
      <c r="F171" s="20"/>
      <c r="G171" s="42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1">
        <f>EDATE(A170,1)</f>
        <v>41183</v>
      </c>
      <c r="B172" s="20" t="s">
        <v>150</v>
      </c>
      <c r="C172" s="13">
        <v>1.25</v>
      </c>
      <c r="D172" s="39">
        <v>3</v>
      </c>
      <c r="E172" s="9"/>
      <c r="F172" s="20"/>
      <c r="G172" s="42">
        <f>IF(ISBLANK(Table1[[#This Row],[EARNED]]),"",Table1[[#This Row],[EARNED]])</f>
        <v>1.25</v>
      </c>
      <c r="H172" s="39"/>
      <c r="I172" s="9"/>
      <c r="J172" s="11"/>
      <c r="K172" s="20" t="s">
        <v>151</v>
      </c>
    </row>
    <row r="173" spans="1:11" x14ac:dyDescent="0.25">
      <c r="A173" s="41"/>
      <c r="B173" s="20" t="s">
        <v>152</v>
      </c>
      <c r="C173" s="13"/>
      <c r="D173" s="39">
        <v>0.26</v>
      </c>
      <c r="E173" s="9"/>
      <c r="F173" s="20"/>
      <c r="G173" s="42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1">
        <f>EDATE(A172,1)</f>
        <v>41214</v>
      </c>
      <c r="B174" s="20"/>
      <c r="C174" s="13">
        <v>1.25</v>
      </c>
      <c r="D174" s="39"/>
      <c r="E174" s="9"/>
      <c r="F174" s="20"/>
      <c r="G174" s="42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1">
        <f>EDATE(A174,1)</f>
        <v>41244</v>
      </c>
      <c r="B175" s="20" t="s">
        <v>47</v>
      </c>
      <c r="C175" s="13">
        <v>1.25</v>
      </c>
      <c r="D175" s="39">
        <v>2</v>
      </c>
      <c r="E175" s="9"/>
      <c r="F175" s="20"/>
      <c r="G175" s="42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1"/>
      <c r="B176" s="20" t="s">
        <v>153</v>
      </c>
      <c r="C176" s="13"/>
      <c r="D176" s="39">
        <v>0.26</v>
      </c>
      <c r="E176" s="9"/>
      <c r="F176" s="20"/>
      <c r="G176" s="42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8" t="s">
        <v>122</v>
      </c>
      <c r="B177" s="20"/>
      <c r="C177" s="13"/>
      <c r="D177" s="39"/>
      <c r="E177" s="9"/>
      <c r="F177" s="20"/>
      <c r="G177" s="42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41275</v>
      </c>
      <c r="B178" s="20" t="s">
        <v>99</v>
      </c>
      <c r="C178" s="13">
        <v>1.25</v>
      </c>
      <c r="D178" s="39"/>
      <c r="E178" s="9"/>
      <c r="F178" s="20"/>
      <c r="G178" s="42">
        <f>IF(ISBLANK(Table1[[#This Row],[EARNED]]),"",Table1[[#This Row],[EARNED]])</f>
        <v>1.25</v>
      </c>
      <c r="H178" s="39">
        <v>4</v>
      </c>
      <c r="I178" s="9"/>
      <c r="J178" s="11"/>
      <c r="K178" s="20"/>
    </row>
    <row r="179" spans="1:11" x14ac:dyDescent="0.25">
      <c r="A179" s="40"/>
      <c r="B179" s="20" t="s">
        <v>154</v>
      </c>
      <c r="C179" s="13"/>
      <c r="D179" s="39">
        <v>0.95799999999999996</v>
      </c>
      <c r="E179" s="9"/>
      <c r="F179" s="20"/>
      <c r="G179" s="42"/>
      <c r="H179" s="39"/>
      <c r="I179" s="9"/>
      <c r="J179" s="11"/>
      <c r="K179" s="20"/>
    </row>
    <row r="180" spans="1:11" x14ac:dyDescent="0.25">
      <c r="A180" s="40">
        <f>EDATE(A178,1)</f>
        <v>41306</v>
      </c>
      <c r="B180" s="20" t="s">
        <v>155</v>
      </c>
      <c r="C180" s="13">
        <v>1.25</v>
      </c>
      <c r="D180" s="39">
        <v>0.61699999999999999</v>
      </c>
      <c r="E180" s="9"/>
      <c r="F180" s="20"/>
      <c r="G180" s="42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ref="A181:A197" si="10">EDATE(A180,1)</f>
        <v>41334</v>
      </c>
      <c r="B181" s="20" t="s">
        <v>110</v>
      </c>
      <c r="C181" s="13">
        <v>1.25</v>
      </c>
      <c r="D181" s="39"/>
      <c r="E181" s="9"/>
      <c r="F181" s="20"/>
      <c r="G181" s="42">
        <f>IF(ISBLANK(Table1[[#This Row],[EARNED]]),"",Table1[[#This Row],[EARNED]])</f>
        <v>1.25</v>
      </c>
      <c r="H181" s="39"/>
      <c r="I181" s="9"/>
      <c r="J181" s="11"/>
      <c r="K181" s="20" t="s">
        <v>157</v>
      </c>
    </row>
    <row r="182" spans="1:11" x14ac:dyDescent="0.25">
      <c r="A182" s="40"/>
      <c r="B182" s="20" t="s">
        <v>49</v>
      </c>
      <c r="C182" s="13"/>
      <c r="D182" s="39"/>
      <c r="E182" s="9"/>
      <c r="F182" s="20"/>
      <c r="G182" s="42"/>
      <c r="H182" s="39">
        <v>1</v>
      </c>
      <c r="I182" s="9"/>
      <c r="J182" s="11"/>
      <c r="K182" s="49">
        <v>41699</v>
      </c>
    </row>
    <row r="183" spans="1:11" x14ac:dyDescent="0.25">
      <c r="A183" s="40">
        <f>EDATE(A181,1)</f>
        <v>41365</v>
      </c>
      <c r="B183" s="20" t="s">
        <v>65</v>
      </c>
      <c r="C183" s="13">
        <v>1.25</v>
      </c>
      <c r="D183" s="39"/>
      <c r="E183" s="9"/>
      <c r="F183" s="20"/>
      <c r="G183" s="42">
        <f>IF(ISBLANK(Table1[[#This Row],[EARNED]]),"",Table1[[#This Row],[EARNED]])</f>
        <v>1.25</v>
      </c>
      <c r="H183" s="39"/>
      <c r="I183" s="9"/>
      <c r="J183" s="11"/>
      <c r="K183" s="20" t="s">
        <v>158</v>
      </c>
    </row>
    <row r="184" spans="1:11" x14ac:dyDescent="0.25">
      <c r="A184" s="40"/>
      <c r="B184" s="20" t="s">
        <v>150</v>
      </c>
      <c r="C184" s="13"/>
      <c r="D184" s="39"/>
      <c r="E184" s="9"/>
      <c r="F184" s="20"/>
      <c r="G184" s="42"/>
      <c r="H184" s="39"/>
      <c r="I184" s="9"/>
      <c r="J184" s="11"/>
      <c r="K184" s="20" t="s">
        <v>159</v>
      </c>
    </row>
    <row r="185" spans="1:11" x14ac:dyDescent="0.25">
      <c r="A185" s="40"/>
      <c r="B185" s="20" t="s">
        <v>156</v>
      </c>
      <c r="C185" s="13"/>
      <c r="D185" s="39">
        <v>2.7560000000000002</v>
      </c>
      <c r="E185" s="9"/>
      <c r="F185" s="20"/>
      <c r="G185" s="42"/>
      <c r="H185" s="39"/>
      <c r="I185" s="9"/>
      <c r="J185" s="11"/>
      <c r="K185" s="20"/>
    </row>
    <row r="186" spans="1:11" x14ac:dyDescent="0.25">
      <c r="A186" s="40">
        <f>EDATE(A183,1)</f>
        <v>41395</v>
      </c>
      <c r="B186" s="20" t="s">
        <v>160</v>
      </c>
      <c r="C186" s="13">
        <v>1.25</v>
      </c>
      <c r="D186" s="39">
        <v>0.79200000000000004</v>
      </c>
      <c r="E186" s="9"/>
      <c r="F186" s="20"/>
      <c r="G186" s="42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10"/>
        <v>41426</v>
      </c>
      <c r="B187" s="20" t="s">
        <v>161</v>
      </c>
      <c r="C187" s="13">
        <v>1.25</v>
      </c>
      <c r="D187" s="39">
        <v>3.5000000000000017E-2</v>
      </c>
      <c r="E187" s="9"/>
      <c r="F187" s="20"/>
      <c r="G187" s="42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 t="shared" si="10"/>
        <v>41456</v>
      </c>
      <c r="B188" s="20" t="s">
        <v>162</v>
      </c>
      <c r="C188" s="13">
        <v>1.25</v>
      </c>
      <c r="D188" s="39">
        <v>7.7000000000000013E-2</v>
      </c>
      <c r="E188" s="9"/>
      <c r="F188" s="20"/>
      <c r="G188" s="42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10"/>
        <v>41487</v>
      </c>
      <c r="B189" s="20" t="s">
        <v>163</v>
      </c>
      <c r="C189" s="13">
        <v>1.25</v>
      </c>
      <c r="D189" s="39">
        <v>0.29199999999999998</v>
      </c>
      <c r="E189" s="9"/>
      <c r="F189" s="20"/>
      <c r="G189" s="42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10"/>
        <v>41518</v>
      </c>
      <c r="B190" s="20" t="s">
        <v>51</v>
      </c>
      <c r="C190" s="13">
        <v>1.25</v>
      </c>
      <c r="D190" s="39"/>
      <c r="E190" s="9"/>
      <c r="F190" s="20"/>
      <c r="G190" s="42">
        <f>IF(ISBLANK(Table1[[#This Row],[EARNED]]),"",Table1[[#This Row],[EARNED]])</f>
        <v>1.25</v>
      </c>
      <c r="H190" s="39">
        <v>2</v>
      </c>
      <c r="I190" s="9"/>
      <c r="J190" s="11"/>
      <c r="K190" s="20" t="s">
        <v>166</v>
      </c>
    </row>
    <row r="191" spans="1:11" x14ac:dyDescent="0.25">
      <c r="A191" s="40"/>
      <c r="B191" s="20" t="s">
        <v>49</v>
      </c>
      <c r="C191" s="13"/>
      <c r="D191" s="39"/>
      <c r="E191" s="9"/>
      <c r="F191" s="20"/>
      <c r="G191" s="42"/>
      <c r="H191" s="39">
        <v>1</v>
      </c>
      <c r="I191" s="9"/>
      <c r="J191" s="11"/>
      <c r="K191" s="50">
        <v>45181</v>
      </c>
    </row>
    <row r="192" spans="1:11" x14ac:dyDescent="0.25">
      <c r="A192" s="40"/>
      <c r="B192" s="20" t="s">
        <v>49</v>
      </c>
      <c r="C192" s="13"/>
      <c r="D192" s="39"/>
      <c r="E192" s="9"/>
      <c r="F192" s="20"/>
      <c r="G192" s="42"/>
      <c r="H192" s="39">
        <v>1</v>
      </c>
      <c r="I192" s="9"/>
      <c r="J192" s="11"/>
      <c r="K192" s="49">
        <v>45536</v>
      </c>
    </row>
    <row r="193" spans="1:11" x14ac:dyDescent="0.25">
      <c r="A193" s="40"/>
      <c r="B193" s="20" t="s">
        <v>164</v>
      </c>
      <c r="C193" s="13"/>
      <c r="D193" s="39"/>
      <c r="E193" s="9"/>
      <c r="F193" s="20"/>
      <c r="G193" s="42"/>
      <c r="H193" s="39">
        <v>38</v>
      </c>
      <c r="I193" s="9"/>
      <c r="J193" s="11"/>
      <c r="K193" s="20" t="s">
        <v>167</v>
      </c>
    </row>
    <row r="194" spans="1:11" x14ac:dyDescent="0.25">
      <c r="A194" s="40"/>
      <c r="B194" s="20" t="s">
        <v>165</v>
      </c>
      <c r="C194" s="13"/>
      <c r="D194" s="39">
        <v>1.4830000000000001</v>
      </c>
      <c r="E194" s="9"/>
      <c r="F194" s="20"/>
      <c r="G194" s="42"/>
      <c r="H194" s="39"/>
      <c r="I194" s="9"/>
      <c r="J194" s="11"/>
      <c r="K194" s="20"/>
    </row>
    <row r="195" spans="1:11" x14ac:dyDescent="0.25">
      <c r="A195" s="40">
        <f>EDATE(A190,1)</f>
        <v>41548</v>
      </c>
      <c r="B195" s="20"/>
      <c r="C195" s="13">
        <v>1.25</v>
      </c>
      <c r="D195" s="39"/>
      <c r="E195" s="9"/>
      <c r="F195" s="20"/>
      <c r="G195" s="42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>EDATE(A195,1)</f>
        <v>41579</v>
      </c>
      <c r="B196" s="20" t="s">
        <v>168</v>
      </c>
      <c r="C196" s="13">
        <v>1.25</v>
      </c>
      <c r="D196" s="39">
        <v>1.1600000000000001</v>
      </c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 t="shared" si="10"/>
        <v>41609</v>
      </c>
      <c r="B197" s="20" t="s">
        <v>169</v>
      </c>
      <c r="C197" s="13">
        <v>1.25</v>
      </c>
      <c r="D197" s="39">
        <v>2.1579999999999999</v>
      </c>
      <c r="E197" s="9"/>
      <c r="F197" s="20"/>
      <c r="G197" s="42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8" t="s">
        <v>123</v>
      </c>
      <c r="B198" s="20"/>
      <c r="C198" s="13"/>
      <c r="D198" s="39"/>
      <c r="E198" s="9"/>
      <c r="F198" s="20"/>
      <c r="G198" s="42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1">
        <v>41640</v>
      </c>
      <c r="B199" s="15"/>
      <c r="C199" s="42">
        <v>1.25</v>
      </c>
      <c r="D199" s="43"/>
      <c r="E199" s="51"/>
      <c r="F199" s="15"/>
      <c r="G199" s="42">
        <f>IF(ISBLANK(Table1[[#This Row],[EARNED]]),"",Table1[[#This Row],[EARNED]])</f>
        <v>1.25</v>
      </c>
      <c r="H199" s="43"/>
      <c r="I199" s="51"/>
      <c r="J199" s="12"/>
      <c r="K199" s="15"/>
    </row>
    <row r="200" spans="1:11" x14ac:dyDescent="0.25">
      <c r="A200" s="40">
        <f>EDATE(A199,1)</f>
        <v>41671</v>
      </c>
      <c r="B200" s="20" t="s">
        <v>110</v>
      </c>
      <c r="C200" s="42">
        <v>1.25</v>
      </c>
      <c r="D200" s="39"/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 t="s">
        <v>170</v>
      </c>
    </row>
    <row r="201" spans="1:11" x14ac:dyDescent="0.25">
      <c r="A201" s="40"/>
      <c r="B201" s="20" t="s">
        <v>65</v>
      </c>
      <c r="C201" s="42"/>
      <c r="D201" s="39"/>
      <c r="E201" s="9"/>
      <c r="F201" s="20"/>
      <c r="G201" s="42" t="str">
        <f>IF(ISBLANK(Table1[[#This Row],[EARNED]]),"",Table1[[#This Row],[EARNED]])</f>
        <v/>
      </c>
      <c r="H201" s="39"/>
      <c r="I201" s="9"/>
      <c r="J201" s="11"/>
      <c r="K201" s="20" t="s">
        <v>172</v>
      </c>
    </row>
    <row r="202" spans="1:11" x14ac:dyDescent="0.25">
      <c r="A202" s="40">
        <f>EDATE(A200,1)</f>
        <v>41699</v>
      </c>
      <c r="B202" s="20" t="s">
        <v>47</v>
      </c>
      <c r="C202" s="42">
        <v>1.25</v>
      </c>
      <c r="D202" s="39">
        <v>2</v>
      </c>
      <c r="E202" s="9"/>
      <c r="F202" s="20"/>
      <c r="G202" s="42">
        <f>IF(ISBLANK(Table1[[#This Row],[EARNED]]),"",Table1[[#This Row],[EARNED]])</f>
        <v>1.25</v>
      </c>
      <c r="H202" s="39"/>
      <c r="I202" s="9"/>
      <c r="J202" s="11"/>
      <c r="K202" s="20" t="s">
        <v>171</v>
      </c>
    </row>
    <row r="203" spans="1:11" x14ac:dyDescent="0.25">
      <c r="A203" s="40"/>
      <c r="B203" s="20" t="s">
        <v>65</v>
      </c>
      <c r="C203" s="42"/>
      <c r="D203" s="39"/>
      <c r="E203" s="9"/>
      <c r="F203" s="20"/>
      <c r="G203" s="42"/>
      <c r="H203" s="39"/>
      <c r="I203" s="9"/>
      <c r="J203" s="11"/>
      <c r="K203" s="20"/>
    </row>
    <row r="204" spans="1:11" x14ac:dyDescent="0.25">
      <c r="A204" s="40">
        <f>EDATE(A202,1)</f>
        <v>41730</v>
      </c>
      <c r="B204" s="20"/>
      <c r="C204" s="42">
        <v>1.25</v>
      </c>
      <c r="D204" s="39"/>
      <c r="E204" s="9"/>
      <c r="F204" s="20"/>
      <c r="G204" s="42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 t="shared" ref="A205:A211" si="11">EDATE(A204,1)</f>
        <v>41760</v>
      </c>
      <c r="B205" s="20"/>
      <c r="C205" s="42">
        <v>1.25</v>
      </c>
      <c r="D205" s="39"/>
      <c r="E205" s="9"/>
      <c r="F205" s="20"/>
      <c r="G205" s="42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11"/>
        <v>41791</v>
      </c>
      <c r="B206" s="20" t="s">
        <v>59</v>
      </c>
      <c r="C206" s="42">
        <v>1.25</v>
      </c>
      <c r="D206" s="39"/>
      <c r="E206" s="9"/>
      <c r="F206" s="20"/>
      <c r="G206" s="42">
        <f>IF(ISBLANK(Table1[[#This Row],[EARNED]]),"",Table1[[#This Row],[EARNED]])</f>
        <v>1.25</v>
      </c>
      <c r="H206" s="39">
        <v>4</v>
      </c>
      <c r="I206" s="9"/>
      <c r="J206" s="11"/>
      <c r="K206" s="20" t="s">
        <v>173</v>
      </c>
    </row>
    <row r="207" spans="1:11" x14ac:dyDescent="0.25">
      <c r="A207" s="40"/>
      <c r="B207" s="20" t="s">
        <v>66</v>
      </c>
      <c r="C207" s="42"/>
      <c r="D207" s="39"/>
      <c r="E207" s="9"/>
      <c r="F207" s="20"/>
      <c r="G207" s="42" t="str">
        <f>IF(ISBLANK(Table1[[#This Row],[EARNED]]),"",Table1[[#This Row],[EARNED]])</f>
        <v/>
      </c>
      <c r="H207" s="39">
        <v>7</v>
      </c>
      <c r="I207" s="9"/>
      <c r="J207" s="11"/>
      <c r="K207" s="20" t="s">
        <v>174</v>
      </c>
    </row>
    <row r="208" spans="1:11" x14ac:dyDescent="0.25">
      <c r="A208" s="40">
        <f>EDATE(A206,1)</f>
        <v>41821</v>
      </c>
      <c r="B208" s="20"/>
      <c r="C208" s="42">
        <v>1.25</v>
      </c>
      <c r="D208" s="39"/>
      <c r="E208" s="9"/>
      <c r="F208" s="20"/>
      <c r="G208" s="42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 t="shared" si="11"/>
        <v>41852</v>
      </c>
      <c r="B209" s="20"/>
      <c r="C209" s="42">
        <v>1.25</v>
      </c>
      <c r="D209" s="39"/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 t="shared" si="11"/>
        <v>41883</v>
      </c>
      <c r="B210" s="20" t="s">
        <v>51</v>
      </c>
      <c r="C210" s="42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/>
      <c r="I210" s="9"/>
      <c r="J210" s="11"/>
      <c r="K210" s="20" t="s">
        <v>175</v>
      </c>
    </row>
    <row r="211" spans="1:11" x14ac:dyDescent="0.25">
      <c r="A211" s="40">
        <f t="shared" si="11"/>
        <v>41913</v>
      </c>
      <c r="B211" s="20" t="s">
        <v>150</v>
      </c>
      <c r="C211" s="42">
        <v>1.25</v>
      </c>
      <c r="D211" s="39">
        <v>3</v>
      </c>
      <c r="E211" s="9"/>
      <c r="F211" s="20"/>
      <c r="G211" s="42">
        <f>IF(ISBLANK(Table1[[#This Row],[EARNED]]),"",Table1[[#This Row],[EARNED]])</f>
        <v>1.25</v>
      </c>
      <c r="H211" s="39"/>
      <c r="I211" s="9"/>
      <c r="J211" s="11"/>
      <c r="K211" s="20" t="s">
        <v>176</v>
      </c>
    </row>
    <row r="212" spans="1:11" x14ac:dyDescent="0.25">
      <c r="A212" s="40"/>
      <c r="B212" s="20" t="s">
        <v>49</v>
      </c>
      <c r="C212" s="42"/>
      <c r="D212" s="39"/>
      <c r="E212" s="9"/>
      <c r="F212" s="20"/>
      <c r="G212" s="42" t="str">
        <f>IF(ISBLANK(Table1[[#This Row],[EARNED]]),"",Table1[[#This Row],[EARNED]])</f>
        <v/>
      </c>
      <c r="H212" s="39">
        <v>1</v>
      </c>
      <c r="I212" s="9"/>
      <c r="J212" s="11"/>
      <c r="K212" s="49">
        <v>47027</v>
      </c>
    </row>
    <row r="213" spans="1:11" x14ac:dyDescent="0.25">
      <c r="A213" s="40">
        <f>EDATE(A211,1)</f>
        <v>41944</v>
      </c>
      <c r="B213" s="20"/>
      <c r="C213" s="42">
        <v>1.25</v>
      </c>
      <c r="D213" s="39"/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>EDATE(A213,1)</f>
        <v>41974</v>
      </c>
      <c r="B214" s="20"/>
      <c r="C214" s="42">
        <v>1.25</v>
      </c>
      <c r="D214" s="39"/>
      <c r="E214" s="9"/>
      <c r="F214" s="20"/>
      <c r="G214" s="42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8" t="s">
        <v>124</v>
      </c>
      <c r="B215" s="20"/>
      <c r="C215" s="13"/>
      <c r="D215" s="39"/>
      <c r="E215" s="9"/>
      <c r="F215" s="20"/>
      <c r="G215" s="42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42005</v>
      </c>
      <c r="B216" s="20"/>
      <c r="C216" s="13">
        <v>1.25</v>
      </c>
      <c r="D216" s="39"/>
      <c r="E216" s="9"/>
      <c r="F216" s="20"/>
      <c r="G216" s="42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>EDATE(A216,1)</f>
        <v>42036</v>
      </c>
      <c r="B217" s="20" t="s">
        <v>49</v>
      </c>
      <c r="C217" s="13">
        <v>1.25</v>
      </c>
      <c r="D217" s="39"/>
      <c r="E217" s="9"/>
      <c r="F217" s="20"/>
      <c r="G217" s="42">
        <f>IF(ISBLANK(Table1[[#This Row],[EARNED]]),"",Table1[[#This Row],[EARNED]])</f>
        <v>1.25</v>
      </c>
      <c r="H217" s="39">
        <v>1</v>
      </c>
      <c r="I217" s="9"/>
      <c r="J217" s="11"/>
      <c r="K217" s="50">
        <v>44963</v>
      </c>
    </row>
    <row r="218" spans="1:11" x14ac:dyDescent="0.25">
      <c r="A218" s="40">
        <f t="shared" ref="A218:A226" si="12">EDATE(A217,1)</f>
        <v>42064</v>
      </c>
      <c r="B218" s="20" t="s">
        <v>110</v>
      </c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/>
      <c r="I218" s="9"/>
      <c r="J218" s="11"/>
      <c r="K218" s="20" t="s">
        <v>177</v>
      </c>
    </row>
    <row r="219" spans="1:11" x14ac:dyDescent="0.25">
      <c r="A219" s="40"/>
      <c r="B219" s="20" t="s">
        <v>65</v>
      </c>
      <c r="C219" s="13"/>
      <c r="D219" s="39"/>
      <c r="E219" s="9"/>
      <c r="F219" s="20"/>
      <c r="G219" s="42" t="str">
        <f>IF(ISBLANK(Table1[[#This Row],[EARNED]]),"",Table1[[#This Row],[EARNED]])</f>
        <v/>
      </c>
      <c r="H219" s="39"/>
      <c r="I219" s="9"/>
      <c r="J219" s="11"/>
      <c r="K219" s="20" t="s">
        <v>178</v>
      </c>
    </row>
    <row r="220" spans="1:11" x14ac:dyDescent="0.25">
      <c r="A220" s="40">
        <f>EDATE(A218,1)</f>
        <v>42095</v>
      </c>
      <c r="B220" s="20"/>
      <c r="C220" s="13">
        <v>1.25</v>
      </c>
      <c r="D220" s="39"/>
      <c r="E220" s="9"/>
      <c r="F220" s="20"/>
      <c r="G220" s="42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12"/>
        <v>42125</v>
      </c>
      <c r="B221" s="20"/>
      <c r="C221" s="13">
        <v>1.25</v>
      </c>
      <c r="D221" s="39"/>
      <c r="E221" s="9"/>
      <c r="F221" s="20"/>
      <c r="G221" s="42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 t="shared" si="12"/>
        <v>42156</v>
      </c>
      <c r="B222" s="20"/>
      <c r="C222" s="13">
        <v>1.25</v>
      </c>
      <c r="D222" s="39"/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si="12"/>
        <v>42186</v>
      </c>
      <c r="B223" s="20"/>
      <c r="C223" s="13">
        <v>1.25</v>
      </c>
      <c r="D223" s="39"/>
      <c r="E223" s="9"/>
      <c r="F223" s="20"/>
      <c r="G223" s="42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12"/>
        <v>42217</v>
      </c>
      <c r="B224" s="20"/>
      <c r="C224" s="13">
        <v>1.25</v>
      </c>
      <c r="D224" s="39"/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12"/>
        <v>42248</v>
      </c>
      <c r="B225" s="20"/>
      <c r="C225" s="13">
        <v>1.25</v>
      </c>
      <c r="D225" s="39"/>
      <c r="E225" s="9"/>
      <c r="F225" s="20"/>
      <c r="G225" s="42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12"/>
        <v>42278</v>
      </c>
      <c r="B226" s="20" t="s">
        <v>49</v>
      </c>
      <c r="C226" s="13">
        <v>1.25</v>
      </c>
      <c r="D226" s="39"/>
      <c r="E226" s="9"/>
      <c r="F226" s="20"/>
      <c r="G226" s="42">
        <f>IF(ISBLANK(Table1[[#This Row],[EARNED]]),"",Table1[[#This Row],[EARNED]])</f>
        <v>1.25</v>
      </c>
      <c r="H226" s="39">
        <v>1</v>
      </c>
      <c r="I226" s="9"/>
      <c r="J226" s="11"/>
      <c r="K226" s="49">
        <v>45200</v>
      </c>
    </row>
    <row r="227" spans="1:11" x14ac:dyDescent="0.25">
      <c r="A227" s="40"/>
      <c r="B227" s="20" t="s">
        <v>99</v>
      </c>
      <c r="C227" s="13"/>
      <c r="D227" s="39"/>
      <c r="E227" s="9"/>
      <c r="F227" s="20"/>
      <c r="G227" s="42" t="str">
        <f>IF(ISBLANK(Table1[[#This Row],[EARNED]]),"",Table1[[#This Row],[EARNED]])</f>
        <v/>
      </c>
      <c r="H227" s="39">
        <v>3</v>
      </c>
      <c r="I227" s="9"/>
      <c r="J227" s="11"/>
      <c r="K227" s="20" t="s">
        <v>179</v>
      </c>
    </row>
    <row r="228" spans="1:11" x14ac:dyDescent="0.25">
      <c r="A228" s="40">
        <f>EDATE(A226,1)</f>
        <v>42309</v>
      </c>
      <c r="B228" s="20" t="s">
        <v>49</v>
      </c>
      <c r="C228" s="13">
        <v>1.25</v>
      </c>
      <c r="D228" s="39"/>
      <c r="E228" s="9"/>
      <c r="F228" s="20"/>
      <c r="G228" s="42">
        <f>IF(ISBLANK(Table1[[#This Row],[EARNED]]),"",Table1[[#This Row],[EARNED]])</f>
        <v>1.25</v>
      </c>
      <c r="H228" s="39">
        <v>1</v>
      </c>
      <c r="I228" s="9"/>
      <c r="J228" s="11"/>
      <c r="K228" s="49">
        <v>43405</v>
      </c>
    </row>
    <row r="229" spans="1:11" x14ac:dyDescent="0.25">
      <c r="A229" s="40"/>
      <c r="B229" s="20" t="s">
        <v>76</v>
      </c>
      <c r="C229" s="13"/>
      <c r="D229" s="39">
        <v>5</v>
      </c>
      <c r="E229" s="9"/>
      <c r="F229" s="20"/>
      <c r="G229" s="42" t="str">
        <f>IF(ISBLANK(Table1[[#This Row],[EARNED]]),"",Table1[[#This Row],[EARNED]])</f>
        <v/>
      </c>
      <c r="H229" s="39"/>
      <c r="I229" s="9"/>
      <c r="J229" s="11"/>
      <c r="K229" s="20" t="s">
        <v>180</v>
      </c>
    </row>
    <row r="230" spans="1:11" x14ac:dyDescent="0.25">
      <c r="A230" s="40">
        <f>EDATE(A228,1)</f>
        <v>42339</v>
      </c>
      <c r="B230" s="20"/>
      <c r="C230" s="13">
        <v>1.25</v>
      </c>
      <c r="D230" s="39"/>
      <c r="E230" s="9"/>
      <c r="F230" s="20"/>
      <c r="G230" s="42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8" t="s">
        <v>125</v>
      </c>
      <c r="B231" s="20"/>
      <c r="C231" s="13"/>
      <c r="D231" s="39"/>
      <c r="E231" s="9"/>
      <c r="F231" s="20"/>
      <c r="G231" s="42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42370</v>
      </c>
      <c r="B232" s="20"/>
      <c r="C232" s="13">
        <v>1.25</v>
      </c>
      <c r="D232" s="39"/>
      <c r="E232" s="9"/>
      <c r="F232" s="20"/>
      <c r="G232" s="42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>EDATE(A232,1)</f>
        <v>42401</v>
      </c>
      <c r="B233" s="20" t="s">
        <v>181</v>
      </c>
      <c r="C233" s="13">
        <v>1.25</v>
      </c>
      <c r="D233" s="39"/>
      <c r="E233" s="9"/>
      <c r="F233" s="20"/>
      <c r="G233" s="42">
        <f>IF(ISBLANK(Table1[[#This Row],[EARNED]]),"",Table1[[#This Row],[EARNED]])</f>
        <v>1.25</v>
      </c>
      <c r="H233" s="39">
        <v>6</v>
      </c>
      <c r="I233" s="9"/>
      <c r="J233" s="11"/>
      <c r="K233" s="20" t="s">
        <v>182</v>
      </c>
    </row>
    <row r="234" spans="1:11" x14ac:dyDescent="0.25">
      <c r="A234" s="40">
        <f t="shared" ref="A234:A242" si="13">EDATE(A233,1)</f>
        <v>42430</v>
      </c>
      <c r="B234" s="20" t="s">
        <v>183</v>
      </c>
      <c r="C234" s="13">
        <v>1.25</v>
      </c>
      <c r="D234" s="39"/>
      <c r="E234" s="9"/>
      <c r="F234" s="20"/>
      <c r="G234" s="42">
        <f>IF(ISBLANK(Table1[[#This Row],[EARNED]]),"",Table1[[#This Row],[EARNED]])</f>
        <v>1.25</v>
      </c>
      <c r="H234" s="39">
        <v>17</v>
      </c>
      <c r="I234" s="9"/>
      <c r="J234" s="11"/>
      <c r="K234" s="20" t="s">
        <v>184</v>
      </c>
    </row>
    <row r="235" spans="1:11" x14ac:dyDescent="0.25">
      <c r="A235" s="40">
        <f t="shared" si="13"/>
        <v>42461</v>
      </c>
      <c r="B235" s="20"/>
      <c r="C235" s="13">
        <v>1.25</v>
      </c>
      <c r="D235" s="39"/>
      <c r="E235" s="9"/>
      <c r="F235" s="20"/>
      <c r="G235" s="42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13"/>
        <v>42491</v>
      </c>
      <c r="B236" s="20" t="s">
        <v>65</v>
      </c>
      <c r="C236" s="13">
        <v>1.25</v>
      </c>
      <c r="D236" s="39"/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20" t="s">
        <v>185</v>
      </c>
    </row>
    <row r="237" spans="1:11" x14ac:dyDescent="0.25">
      <c r="A237" s="40">
        <f t="shared" si="13"/>
        <v>42522</v>
      </c>
      <c r="B237" s="20"/>
      <c r="C237" s="13">
        <v>1.25</v>
      </c>
      <c r="D237" s="39"/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13"/>
        <v>42552</v>
      </c>
      <c r="B238" s="20"/>
      <c r="C238" s="13">
        <v>1.25</v>
      </c>
      <c r="D238" s="39"/>
      <c r="E238" s="9"/>
      <c r="F238" s="20"/>
      <c r="G238" s="42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13"/>
        <v>42583</v>
      </c>
      <c r="B239" s="20"/>
      <c r="C239" s="13">
        <v>1.25</v>
      </c>
      <c r="D239" s="39"/>
      <c r="E239" s="9"/>
      <c r="F239" s="20"/>
      <c r="G239" s="42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 t="shared" si="13"/>
        <v>42614</v>
      </c>
      <c r="B240" s="20"/>
      <c r="C240" s="13">
        <v>1.25</v>
      </c>
      <c r="D240" s="39"/>
      <c r="E240" s="9"/>
      <c r="F240" s="20"/>
      <c r="G240" s="42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si="13"/>
        <v>42644</v>
      </c>
      <c r="B241" s="20" t="s">
        <v>54</v>
      </c>
      <c r="C241" s="13">
        <v>1.25</v>
      </c>
      <c r="D241" s="39">
        <v>5</v>
      </c>
      <c r="E241" s="9"/>
      <c r="F241" s="20"/>
      <c r="G241" s="42">
        <f>IF(ISBLANK(Table1[[#This Row],[EARNED]]),"",Table1[[#This Row],[EARNED]])</f>
        <v>1.25</v>
      </c>
      <c r="H241" s="39"/>
      <c r="I241" s="9"/>
      <c r="J241" s="11"/>
      <c r="K241" s="20" t="s">
        <v>186</v>
      </c>
    </row>
    <row r="242" spans="1:11" x14ac:dyDescent="0.25">
      <c r="A242" s="40">
        <f t="shared" si="13"/>
        <v>42675</v>
      </c>
      <c r="B242" s="20"/>
      <c r="C242" s="13">
        <v>1.25</v>
      </c>
      <c r="D242" s="39"/>
      <c r="E242" s="9"/>
      <c r="F242" s="20"/>
      <c r="G242" s="42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>EDATE(A242,1)</f>
        <v>42705</v>
      </c>
      <c r="B243" s="20"/>
      <c r="C243" s="13">
        <v>1.25</v>
      </c>
      <c r="D243" s="39"/>
      <c r="E243" s="9"/>
      <c r="F243" s="20"/>
      <c r="G243" s="42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8" t="s">
        <v>126</v>
      </c>
      <c r="B244" s="20"/>
      <c r="C244" s="13"/>
      <c r="D244" s="39"/>
      <c r="E244" s="9"/>
      <c r="F244" s="20"/>
      <c r="G244" s="42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>
        <v>42736</v>
      </c>
      <c r="B245" s="20"/>
      <c r="C245" s="13">
        <v>1.25</v>
      </c>
      <c r="D245" s="39"/>
      <c r="E245" s="9"/>
      <c r="F245" s="20"/>
      <c r="G245" s="42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>EDATE(A245,1)</f>
        <v>42767</v>
      </c>
      <c r="B246" s="20"/>
      <c r="C246" s="13">
        <v>1.25</v>
      </c>
      <c r="D246" s="39"/>
      <c r="E246" s="9"/>
      <c r="F246" s="20"/>
      <c r="G246" s="42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ref="A247:A261" si="14">EDATE(A246,1)</f>
        <v>42795</v>
      </c>
      <c r="B247" s="20" t="s">
        <v>49</v>
      </c>
      <c r="C247" s="13">
        <v>1.25</v>
      </c>
      <c r="D247" s="39"/>
      <c r="E247" s="9"/>
      <c r="F247" s="20"/>
      <c r="G247" s="42">
        <f>IF(ISBLANK(Table1[[#This Row],[EARNED]]),"",Table1[[#This Row],[EARNED]])</f>
        <v>1.25</v>
      </c>
      <c r="H247" s="39">
        <v>1</v>
      </c>
      <c r="I247" s="9"/>
      <c r="J247" s="11"/>
      <c r="K247" s="49">
        <v>42795</v>
      </c>
    </row>
    <row r="248" spans="1:11" x14ac:dyDescent="0.25">
      <c r="A248" s="40"/>
      <c r="B248" s="20" t="s">
        <v>49</v>
      </c>
      <c r="C248" s="13"/>
      <c r="D248" s="39"/>
      <c r="E248" s="9"/>
      <c r="F248" s="20"/>
      <c r="G248" s="42"/>
      <c r="H248" s="39">
        <v>1</v>
      </c>
      <c r="I248" s="9"/>
      <c r="J248" s="11"/>
      <c r="K248" s="49">
        <v>11383</v>
      </c>
    </row>
    <row r="249" spans="1:11" x14ac:dyDescent="0.25">
      <c r="A249" s="40"/>
      <c r="B249" s="20" t="s">
        <v>65</v>
      </c>
      <c r="C249" s="13"/>
      <c r="D249" s="39"/>
      <c r="E249" s="9"/>
      <c r="F249" s="20"/>
      <c r="G249" s="42"/>
      <c r="H249" s="39"/>
      <c r="I249" s="9"/>
      <c r="J249" s="11"/>
      <c r="K249" s="20" t="s">
        <v>187</v>
      </c>
    </row>
    <row r="250" spans="1:11" x14ac:dyDescent="0.25">
      <c r="A250" s="40">
        <f>EDATE(A247,1)</f>
        <v>42826</v>
      </c>
      <c r="B250" s="20"/>
      <c r="C250" s="13">
        <v>1.25</v>
      </c>
      <c r="D250" s="39"/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si="14"/>
        <v>42856</v>
      </c>
      <c r="B251" s="20" t="s">
        <v>65</v>
      </c>
      <c r="C251" s="13">
        <v>1.25</v>
      </c>
      <c r="D251" s="39"/>
      <c r="E251" s="9"/>
      <c r="F251" s="20"/>
      <c r="G251" s="42">
        <f>IF(ISBLANK(Table1[[#This Row],[EARNED]]),"",Table1[[#This Row],[EARNED]])</f>
        <v>1.25</v>
      </c>
      <c r="H251" s="39"/>
      <c r="I251" s="9"/>
      <c r="J251" s="11"/>
      <c r="K251" s="20" t="s">
        <v>185</v>
      </c>
    </row>
    <row r="252" spans="1:11" x14ac:dyDescent="0.25">
      <c r="A252" s="40"/>
      <c r="B252" s="20" t="s">
        <v>49</v>
      </c>
      <c r="C252" s="13"/>
      <c r="D252" s="39"/>
      <c r="E252" s="9"/>
      <c r="F252" s="20"/>
      <c r="G252" s="42" t="str">
        <f>IF(ISBLANK(Table1[[#This Row],[EARNED]]),"",Table1[[#This Row],[EARNED]])</f>
        <v/>
      </c>
      <c r="H252" s="39">
        <v>1</v>
      </c>
      <c r="I252" s="9"/>
      <c r="J252" s="11"/>
      <c r="K252" s="50">
        <v>45058</v>
      </c>
    </row>
    <row r="253" spans="1:11" x14ac:dyDescent="0.25">
      <c r="A253" s="40">
        <f>EDATE(A251,1)</f>
        <v>42887</v>
      </c>
      <c r="B253" s="20"/>
      <c r="C253" s="13">
        <v>1.25</v>
      </c>
      <c r="D253" s="39"/>
      <c r="E253" s="9"/>
      <c r="F253" s="20"/>
      <c r="G253" s="42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 t="shared" si="14"/>
        <v>42917</v>
      </c>
      <c r="B254" s="20"/>
      <c r="C254" s="13">
        <v>1.25</v>
      </c>
      <c r="D254" s="39"/>
      <c r="E254" s="9"/>
      <c r="F254" s="20"/>
      <c r="G254" s="42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 t="shared" si="14"/>
        <v>42948</v>
      </c>
      <c r="B255" s="20" t="s">
        <v>51</v>
      </c>
      <c r="C255" s="13">
        <v>1.25</v>
      </c>
      <c r="D255" s="39"/>
      <c r="E255" s="9"/>
      <c r="F255" s="20"/>
      <c r="G255" s="42">
        <f>IF(ISBLANK(Table1[[#This Row],[EARNED]]),"",Table1[[#This Row],[EARNED]])</f>
        <v>1.25</v>
      </c>
      <c r="H255" s="39">
        <v>2</v>
      </c>
      <c r="I255" s="9"/>
      <c r="J255" s="11"/>
      <c r="K255" s="20" t="s">
        <v>188</v>
      </c>
    </row>
    <row r="256" spans="1:11" x14ac:dyDescent="0.25">
      <c r="A256" s="40">
        <f t="shared" si="14"/>
        <v>42979</v>
      </c>
      <c r="B256" s="20"/>
      <c r="C256" s="13">
        <v>1.25</v>
      </c>
      <c r="D256" s="39"/>
      <c r="E256" s="9"/>
      <c r="F256" s="20"/>
      <c r="G256" s="42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 t="shared" si="14"/>
        <v>43009</v>
      </c>
      <c r="B257" s="20" t="s">
        <v>49</v>
      </c>
      <c r="C257" s="13">
        <v>1.25</v>
      </c>
      <c r="D257" s="39"/>
      <c r="E257" s="9"/>
      <c r="F257" s="20"/>
      <c r="G257" s="42">
        <f>IF(ISBLANK(Table1[[#This Row],[EARNED]]),"",Table1[[#This Row],[EARNED]])</f>
        <v>1.25</v>
      </c>
      <c r="H257" s="39">
        <v>1</v>
      </c>
      <c r="I257" s="9"/>
      <c r="J257" s="11"/>
      <c r="K257" s="50">
        <v>45205</v>
      </c>
    </row>
    <row r="258" spans="1:11" x14ac:dyDescent="0.25">
      <c r="A258" s="40"/>
      <c r="B258" s="20" t="s">
        <v>76</v>
      </c>
      <c r="C258" s="13"/>
      <c r="D258" s="39">
        <v>5</v>
      </c>
      <c r="E258" s="9"/>
      <c r="F258" s="20"/>
      <c r="G258" s="42"/>
      <c r="H258" s="39"/>
      <c r="I258" s="9"/>
      <c r="J258" s="11"/>
      <c r="K258" s="20" t="s">
        <v>189</v>
      </c>
    </row>
    <row r="259" spans="1:11" x14ac:dyDescent="0.25">
      <c r="A259" s="40"/>
      <c r="B259" s="20" t="s">
        <v>49</v>
      </c>
      <c r="C259" s="13"/>
      <c r="D259" s="39"/>
      <c r="E259" s="9"/>
      <c r="F259" s="20"/>
      <c r="G259" s="42"/>
      <c r="H259" s="39">
        <v>1</v>
      </c>
      <c r="I259" s="9"/>
      <c r="J259" s="11"/>
      <c r="K259" s="50">
        <v>45234</v>
      </c>
    </row>
    <row r="260" spans="1:11" x14ac:dyDescent="0.25">
      <c r="A260" s="40">
        <f>EDATE(A257,1)</f>
        <v>43040</v>
      </c>
      <c r="B260" s="20"/>
      <c r="C260" s="13">
        <v>1.25</v>
      </c>
      <c r="D260" s="39"/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14"/>
        <v>43070</v>
      </c>
      <c r="B261" s="15"/>
      <c r="C261" s="13">
        <v>1.25</v>
      </c>
      <c r="D261" s="43"/>
      <c r="E261" s="51"/>
      <c r="F261" s="15"/>
      <c r="G261" s="42">
        <f>IF(ISBLANK(Table1[[#This Row],[EARNED]]),"",Table1[[#This Row],[EARNED]])</f>
        <v>1.25</v>
      </c>
      <c r="H261" s="43"/>
      <c r="I261" s="51"/>
      <c r="J261" s="12"/>
      <c r="K261" s="15"/>
    </row>
    <row r="262" spans="1:11" x14ac:dyDescent="0.25">
      <c r="A262" s="48" t="s">
        <v>127</v>
      </c>
      <c r="B262" s="20"/>
      <c r="C262" s="13"/>
      <c r="D262" s="39"/>
      <c r="E262" s="9"/>
      <c r="F262" s="20"/>
      <c r="G262" s="42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43101</v>
      </c>
      <c r="B263" s="20" t="s">
        <v>51</v>
      </c>
      <c r="C263" s="13">
        <v>1.25</v>
      </c>
      <c r="D263" s="39"/>
      <c r="E263" s="9"/>
      <c r="F263" s="20"/>
      <c r="G263" s="42">
        <f>IF(ISBLANK(Table1[[#This Row],[EARNED]]),"",Table1[[#This Row],[EARNED]])</f>
        <v>1.25</v>
      </c>
      <c r="H263" s="39">
        <v>2</v>
      </c>
      <c r="I263" s="9"/>
      <c r="J263" s="11"/>
      <c r="K263" s="20" t="s">
        <v>190</v>
      </c>
    </row>
    <row r="264" spans="1:11" x14ac:dyDescent="0.25">
      <c r="A264" s="40">
        <f>EDATE(A263,1)</f>
        <v>43132</v>
      </c>
      <c r="B264" s="20"/>
      <c r="C264" s="13">
        <v>1.25</v>
      </c>
      <c r="D264" s="39"/>
      <c r="E264" s="9"/>
      <c r="F264" s="20"/>
      <c r="G264" s="42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ref="A265:A278" si="15">EDATE(A264,1)</f>
        <v>43160</v>
      </c>
      <c r="B265" s="20"/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 t="shared" si="15"/>
        <v>43191</v>
      </c>
      <c r="B266" s="20" t="s">
        <v>65</v>
      </c>
      <c r="C266" s="13">
        <v>1.25</v>
      </c>
      <c r="D266" s="39"/>
      <c r="E266" s="9"/>
      <c r="F266" s="20"/>
      <c r="G266" s="42">
        <f>IF(ISBLANK(Table1[[#This Row],[EARNED]]),"",Table1[[#This Row],[EARNED]])</f>
        <v>1.25</v>
      </c>
      <c r="H266" s="39"/>
      <c r="I266" s="9"/>
      <c r="J266" s="11"/>
      <c r="K266" s="20" t="s">
        <v>191</v>
      </c>
    </row>
    <row r="267" spans="1:11" x14ac:dyDescent="0.25">
      <c r="A267" s="40">
        <f t="shared" si="15"/>
        <v>43221</v>
      </c>
      <c r="B267" s="20" t="s">
        <v>65</v>
      </c>
      <c r="C267" s="13">
        <v>1.25</v>
      </c>
      <c r="D267" s="39"/>
      <c r="E267" s="9"/>
      <c r="F267" s="20"/>
      <c r="G267" s="42">
        <f>IF(ISBLANK(Table1[[#This Row],[EARNED]]),"",Table1[[#This Row],[EARNED]])</f>
        <v>1.25</v>
      </c>
      <c r="H267" s="39"/>
      <c r="I267" s="9"/>
      <c r="J267" s="11"/>
      <c r="K267" s="20" t="s">
        <v>185</v>
      </c>
    </row>
    <row r="268" spans="1:11" x14ac:dyDescent="0.25">
      <c r="A268" s="40"/>
      <c r="B268" s="20" t="s">
        <v>99</v>
      </c>
      <c r="C268" s="13"/>
      <c r="D268" s="39"/>
      <c r="E268" s="9"/>
      <c r="F268" s="20"/>
      <c r="G268" s="42"/>
      <c r="H268" s="39">
        <v>3</v>
      </c>
      <c r="I268" s="9"/>
      <c r="J268" s="11"/>
      <c r="K268" s="20" t="s">
        <v>192</v>
      </c>
    </row>
    <row r="269" spans="1:11" x14ac:dyDescent="0.25">
      <c r="A269" s="40"/>
      <c r="B269" s="20" t="s">
        <v>49</v>
      </c>
      <c r="C269" s="13"/>
      <c r="D269" s="39"/>
      <c r="E269" s="9"/>
      <c r="F269" s="20"/>
      <c r="G269" s="42"/>
      <c r="H269" s="39">
        <v>1</v>
      </c>
      <c r="I269" s="9"/>
      <c r="J269" s="11"/>
      <c r="K269" s="50">
        <v>45088</v>
      </c>
    </row>
    <row r="270" spans="1:11" x14ac:dyDescent="0.25">
      <c r="A270" s="40">
        <f>EDATE(A267,1)</f>
        <v>43252</v>
      </c>
      <c r="B270" s="20"/>
      <c r="C270" s="13">
        <v>1.25</v>
      </c>
      <c r="D270" s="39"/>
      <c r="E270" s="9"/>
      <c r="F270" s="20"/>
      <c r="G270" s="42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 t="shared" si="15"/>
        <v>43282</v>
      </c>
      <c r="B271" s="20" t="s">
        <v>49</v>
      </c>
      <c r="C271" s="13">
        <v>1.25</v>
      </c>
      <c r="D271" s="39"/>
      <c r="E271" s="9"/>
      <c r="F271" s="20"/>
      <c r="G271" s="42">
        <f>IF(ISBLANK(Table1[[#This Row],[EARNED]]),"",Table1[[#This Row],[EARNED]])</f>
        <v>1.25</v>
      </c>
      <c r="H271" s="39">
        <v>1</v>
      </c>
      <c r="I271" s="9"/>
      <c r="J271" s="11"/>
      <c r="K271" s="50">
        <v>45113</v>
      </c>
    </row>
    <row r="272" spans="1:11" x14ac:dyDescent="0.25">
      <c r="A272" s="40">
        <f t="shared" si="15"/>
        <v>43313</v>
      </c>
      <c r="B272" s="20"/>
      <c r="C272" s="13">
        <v>1.25</v>
      </c>
      <c r="D272" s="39"/>
      <c r="E272" s="9"/>
      <c r="F272" s="20"/>
      <c r="G272" s="42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si="15"/>
        <v>43344</v>
      </c>
      <c r="B273" s="20" t="s">
        <v>49</v>
      </c>
      <c r="C273" s="13">
        <v>1.25</v>
      </c>
      <c r="D273" s="39"/>
      <c r="E273" s="9"/>
      <c r="F273" s="20"/>
      <c r="G273" s="42">
        <f>IF(ISBLANK(Table1[[#This Row],[EARNED]]),"",Table1[[#This Row],[EARNED]])</f>
        <v>1.25</v>
      </c>
      <c r="H273" s="39">
        <v>1</v>
      </c>
      <c r="I273" s="9"/>
      <c r="J273" s="11"/>
      <c r="K273" s="50">
        <v>45180</v>
      </c>
    </row>
    <row r="274" spans="1:11" x14ac:dyDescent="0.25">
      <c r="A274" s="40"/>
      <c r="B274" s="20" t="s">
        <v>49</v>
      </c>
      <c r="C274" s="13"/>
      <c r="D274" s="39"/>
      <c r="E274" s="9"/>
      <c r="F274" s="20"/>
      <c r="G274" s="42"/>
      <c r="H274" s="39">
        <v>1</v>
      </c>
      <c r="I274" s="9"/>
      <c r="J274" s="11"/>
      <c r="K274" s="49">
        <v>46266</v>
      </c>
    </row>
    <row r="275" spans="1:11" x14ac:dyDescent="0.25">
      <c r="A275" s="40">
        <f>EDATE(A273,1)</f>
        <v>43374</v>
      </c>
      <c r="B275" s="20" t="s">
        <v>49</v>
      </c>
      <c r="C275" s="13">
        <v>1.25</v>
      </c>
      <c r="D275" s="39"/>
      <c r="E275" s="9"/>
      <c r="F275" s="20"/>
      <c r="G275" s="42">
        <f>IF(ISBLANK(Table1[[#This Row],[EARNED]]),"",Table1[[#This Row],[EARNED]])</f>
        <v>1.25</v>
      </c>
      <c r="H275" s="39">
        <v>1</v>
      </c>
      <c r="I275" s="9"/>
      <c r="J275" s="11"/>
      <c r="K275" s="50">
        <v>45204</v>
      </c>
    </row>
    <row r="276" spans="1:11" x14ac:dyDescent="0.25">
      <c r="A276" s="40"/>
      <c r="B276" s="20" t="s">
        <v>99</v>
      </c>
      <c r="C276" s="13"/>
      <c r="D276" s="39"/>
      <c r="E276" s="9"/>
      <c r="F276" s="20"/>
      <c r="G276" s="42" t="str">
        <f>IF(ISBLANK(Table1[[#This Row],[EARNED]]),"",Table1[[#This Row],[EARNED]])</f>
        <v/>
      </c>
      <c r="H276" s="39">
        <v>3</v>
      </c>
      <c r="I276" s="9"/>
      <c r="J276" s="11"/>
      <c r="K276" s="20" t="s">
        <v>193</v>
      </c>
    </row>
    <row r="277" spans="1:11" x14ac:dyDescent="0.25">
      <c r="A277" s="40">
        <f>EDATE(A275,1)</f>
        <v>43405</v>
      </c>
      <c r="B277" s="20"/>
      <c r="C277" s="13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si="15"/>
        <v>43435</v>
      </c>
      <c r="B278" s="20" t="s">
        <v>76</v>
      </c>
      <c r="C278" s="13">
        <v>1.25</v>
      </c>
      <c r="D278" s="39">
        <v>5</v>
      </c>
      <c r="E278" s="9"/>
      <c r="F278" s="20"/>
      <c r="G278" s="42">
        <f>IF(ISBLANK(Table1[[#This Row],[EARNED]]),"",Table1[[#This Row],[EARNED]])</f>
        <v>1.25</v>
      </c>
      <c r="H278" s="39"/>
      <c r="I278" s="9"/>
      <c r="J278" s="11"/>
      <c r="K278" s="20" t="s">
        <v>194</v>
      </c>
    </row>
    <row r="279" spans="1:11" x14ac:dyDescent="0.25">
      <c r="A279" s="48" t="s">
        <v>195</v>
      </c>
      <c r="B279" s="20"/>
      <c r="C279" s="13"/>
      <c r="D279" s="39"/>
      <c r="E279" s="9"/>
      <c r="F279" s="20"/>
      <c r="G279" s="42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v>43466</v>
      </c>
      <c r="B280" s="20" t="s">
        <v>49</v>
      </c>
      <c r="C280" s="13">
        <v>1.25</v>
      </c>
      <c r="D280" s="39"/>
      <c r="E280" s="9"/>
      <c r="F280" s="20"/>
      <c r="G280" s="42">
        <f>IF(ISBLANK(Table1[[#This Row],[EARNED]]),"",Table1[[#This Row],[EARNED]])</f>
        <v>1.25</v>
      </c>
      <c r="H280" s="39">
        <v>1</v>
      </c>
      <c r="I280" s="9"/>
      <c r="J280" s="11"/>
      <c r="K280" s="50">
        <v>44949</v>
      </c>
    </row>
    <row r="281" spans="1:11" x14ac:dyDescent="0.25">
      <c r="A281" s="40">
        <f>EDATE(A280,1)</f>
        <v>43497</v>
      </c>
      <c r="B281" s="20"/>
      <c r="C281" s="13">
        <v>1.25</v>
      </c>
      <c r="D281" s="39"/>
      <c r="E281" s="9"/>
      <c r="F281" s="20"/>
      <c r="G281" s="42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ref="A282:A294" si="16">EDATE(A281,1)</f>
        <v>43525</v>
      </c>
      <c r="B282" s="20"/>
      <c r="C282" s="13">
        <v>1.25</v>
      </c>
      <c r="D282" s="39"/>
      <c r="E282" s="9"/>
      <c r="F282" s="20"/>
      <c r="G282" s="42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16"/>
        <v>43556</v>
      </c>
      <c r="B283" s="20" t="s">
        <v>65</v>
      </c>
      <c r="C283" s="13">
        <v>1.25</v>
      </c>
      <c r="D283" s="39"/>
      <c r="E283" s="9"/>
      <c r="F283" s="20"/>
      <c r="G283" s="42">
        <f>IF(ISBLANK(Table1[[#This Row],[EARNED]]),"",Table1[[#This Row],[EARNED]])</f>
        <v>1.25</v>
      </c>
      <c r="H283" s="39"/>
      <c r="I283" s="9"/>
      <c r="J283" s="11"/>
      <c r="K283" s="20" t="s">
        <v>196</v>
      </c>
    </row>
    <row r="284" spans="1:11" x14ac:dyDescent="0.25">
      <c r="A284" s="40"/>
      <c r="B284" s="20" t="s">
        <v>65</v>
      </c>
      <c r="C284" s="13"/>
      <c r="D284" s="39"/>
      <c r="E284" s="9"/>
      <c r="F284" s="20"/>
      <c r="G284" s="42" t="str">
        <f>IF(ISBLANK(Table1[[#This Row],[EARNED]]),"",Table1[[#This Row],[EARNED]])</f>
        <v/>
      </c>
      <c r="H284" s="39"/>
      <c r="I284" s="9"/>
      <c r="J284" s="11"/>
      <c r="K284" s="20" t="s">
        <v>187</v>
      </c>
    </row>
    <row r="285" spans="1:11" x14ac:dyDescent="0.25">
      <c r="A285" s="40"/>
      <c r="B285" s="20" t="s">
        <v>49</v>
      </c>
      <c r="C285" s="13"/>
      <c r="D285" s="39"/>
      <c r="E285" s="9"/>
      <c r="F285" s="20"/>
      <c r="G285" s="42"/>
      <c r="H285" s="39">
        <v>1</v>
      </c>
      <c r="I285" s="9"/>
      <c r="J285" s="11"/>
      <c r="K285" s="49">
        <v>43525</v>
      </c>
    </row>
    <row r="286" spans="1:11" x14ac:dyDescent="0.25">
      <c r="A286" s="40"/>
      <c r="B286" s="20" t="s">
        <v>49</v>
      </c>
      <c r="C286" s="13"/>
      <c r="D286" s="39"/>
      <c r="E286" s="9"/>
      <c r="F286" s="20"/>
      <c r="G286" s="42"/>
      <c r="H286" s="39">
        <v>1</v>
      </c>
      <c r="I286" s="9"/>
      <c r="J286" s="11"/>
      <c r="K286" s="50">
        <v>45041</v>
      </c>
    </row>
    <row r="287" spans="1:11" x14ac:dyDescent="0.25">
      <c r="A287" s="40"/>
      <c r="B287" s="20" t="s">
        <v>49</v>
      </c>
      <c r="C287" s="13"/>
      <c r="D287" s="39"/>
      <c r="E287" s="9"/>
      <c r="F287" s="20"/>
      <c r="G287" s="42"/>
      <c r="H287" s="39">
        <v>1</v>
      </c>
      <c r="I287" s="9"/>
      <c r="J287" s="11"/>
      <c r="K287" s="50">
        <v>45049</v>
      </c>
    </row>
    <row r="288" spans="1:11" x14ac:dyDescent="0.25">
      <c r="A288" s="40">
        <f>EDATE(A283,1)</f>
        <v>43586</v>
      </c>
      <c r="B288" s="20"/>
      <c r="C288" s="13">
        <v>1.25</v>
      </c>
      <c r="D288" s="39"/>
      <c r="E288" s="9"/>
      <c r="F288" s="20"/>
      <c r="G288" s="42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si="16"/>
        <v>43617</v>
      </c>
      <c r="B289" s="20"/>
      <c r="C289" s="13">
        <v>1.25</v>
      </c>
      <c r="D289" s="39"/>
      <c r="E289" s="9"/>
      <c r="F289" s="20"/>
      <c r="G289" s="42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si="16"/>
        <v>43647</v>
      </c>
      <c r="B290" s="20"/>
      <c r="C290" s="13">
        <v>1.25</v>
      </c>
      <c r="D290" s="39"/>
      <c r="E290" s="9"/>
      <c r="F290" s="20"/>
      <c r="G290" s="42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si="16"/>
        <v>43678</v>
      </c>
      <c r="B291" s="15" t="s">
        <v>51</v>
      </c>
      <c r="C291" s="13">
        <v>1.25</v>
      </c>
      <c r="D291" s="43"/>
      <c r="E291" s="51"/>
      <c r="F291" s="15"/>
      <c r="G291" s="42">
        <f>IF(ISBLANK(Table1[[#This Row],[EARNED]]),"",Table1[[#This Row],[EARNED]])</f>
        <v>1.25</v>
      </c>
      <c r="H291" s="43">
        <v>2</v>
      </c>
      <c r="I291" s="51"/>
      <c r="J291" s="12"/>
      <c r="K291" s="15" t="s">
        <v>197</v>
      </c>
    </row>
    <row r="292" spans="1:11" x14ac:dyDescent="0.25">
      <c r="A292" s="40">
        <f t="shared" si="16"/>
        <v>43709</v>
      </c>
      <c r="B292" s="20" t="s">
        <v>49</v>
      </c>
      <c r="C292" s="13">
        <v>1.25</v>
      </c>
      <c r="D292" s="39"/>
      <c r="E292" s="9"/>
      <c r="F292" s="20"/>
      <c r="G292" s="42">
        <f>IF(ISBLANK(Table1[[#This Row],[EARNED]]),"",Table1[[#This Row],[EARNED]])</f>
        <v>1.25</v>
      </c>
      <c r="H292" s="39">
        <v>1</v>
      </c>
      <c r="I292" s="9"/>
      <c r="J292" s="11"/>
      <c r="K292" s="50">
        <v>45175</v>
      </c>
    </row>
    <row r="293" spans="1:11" x14ac:dyDescent="0.25">
      <c r="A293" s="40">
        <f t="shared" si="16"/>
        <v>43739</v>
      </c>
      <c r="B293" s="20" t="s">
        <v>76</v>
      </c>
      <c r="C293" s="13">
        <v>1.25</v>
      </c>
      <c r="D293" s="39">
        <v>5</v>
      </c>
      <c r="E293" s="9"/>
      <c r="F293" s="20"/>
      <c r="G293" s="42">
        <f>IF(ISBLANK(Table1[[#This Row],[EARNED]]),"",Table1[[#This Row],[EARNED]])</f>
        <v>1.25</v>
      </c>
      <c r="H293" s="39"/>
      <c r="I293" s="9"/>
      <c r="J293" s="11"/>
      <c r="K293" s="20" t="s">
        <v>198</v>
      </c>
    </row>
    <row r="294" spans="1:11" x14ac:dyDescent="0.25">
      <c r="A294" s="40">
        <f t="shared" si="16"/>
        <v>43770</v>
      </c>
      <c r="B294" s="20"/>
      <c r="C294" s="13">
        <v>1.25</v>
      </c>
      <c r="D294" s="39"/>
      <c r="E294" s="9"/>
      <c r="F294" s="20"/>
      <c r="G294" s="42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>EDATE(A294,1)</f>
        <v>43800</v>
      </c>
      <c r="B295" s="20" t="s">
        <v>199</v>
      </c>
      <c r="C295" s="13">
        <v>1.25</v>
      </c>
      <c r="D295" s="39">
        <v>4</v>
      </c>
      <c r="E295" s="9"/>
      <c r="F295" s="20"/>
      <c r="G295" s="42">
        <f>IF(ISBLANK(Table1[[#This Row],[EARNED]]),"",Table1[[#This Row],[EARNED]])</f>
        <v>1.25</v>
      </c>
      <c r="H295" s="39"/>
      <c r="I295" s="9"/>
      <c r="J295" s="11"/>
      <c r="K295" s="20" t="s">
        <v>200</v>
      </c>
    </row>
    <row r="296" spans="1:11" x14ac:dyDescent="0.25">
      <c r="A296" s="48" t="s">
        <v>201</v>
      </c>
      <c r="B296" s="20"/>
      <c r="C296" s="13"/>
      <c r="D296" s="39"/>
      <c r="E296" s="9"/>
      <c r="F296" s="20"/>
      <c r="G296" s="42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25">
      <c r="A297" s="40">
        <v>43831</v>
      </c>
      <c r="B297" s="20"/>
      <c r="C297" s="13">
        <v>1.25</v>
      </c>
      <c r="D297" s="39"/>
      <c r="E297" s="9"/>
      <c r="F297" s="20"/>
      <c r="G297" s="42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f>EDATE(A297,1)</f>
        <v>43862</v>
      </c>
      <c r="B298" s="20" t="s">
        <v>202</v>
      </c>
      <c r="C298" s="13">
        <v>1.25</v>
      </c>
      <c r="D298" s="39"/>
      <c r="E298" s="9"/>
      <c r="F298" s="20"/>
      <c r="G298" s="42">
        <f>IF(ISBLANK(Table1[[#This Row],[EARNED]]),"",Table1[[#This Row],[EARNED]])</f>
        <v>1.25</v>
      </c>
      <c r="H298" s="39"/>
      <c r="I298" s="9"/>
      <c r="J298" s="11"/>
      <c r="K298" s="20" t="s">
        <v>203</v>
      </c>
    </row>
    <row r="299" spans="1:11" x14ac:dyDescent="0.25">
      <c r="A299" s="40">
        <f t="shared" ref="A299:A309" si="17">EDATE(A298,1)</f>
        <v>43891</v>
      </c>
      <c r="B299" s="20" t="s">
        <v>51</v>
      </c>
      <c r="C299" s="13">
        <v>1.25</v>
      </c>
      <c r="D299" s="39"/>
      <c r="E299" s="9"/>
      <c r="F299" s="20"/>
      <c r="G299" s="42">
        <f>IF(ISBLANK(Table1[[#This Row],[EARNED]]),"",Table1[[#This Row],[EARNED]])</f>
        <v>1.25</v>
      </c>
      <c r="H299" s="39"/>
      <c r="I299" s="9"/>
      <c r="J299" s="11"/>
      <c r="K299" s="20" t="s">
        <v>204</v>
      </c>
    </row>
    <row r="300" spans="1:11" x14ac:dyDescent="0.25">
      <c r="A300" s="40">
        <f t="shared" si="17"/>
        <v>43922</v>
      </c>
      <c r="B300" s="20"/>
      <c r="C300" s="13">
        <v>1.25</v>
      </c>
      <c r="D300" s="39"/>
      <c r="E300" s="9"/>
      <c r="F300" s="20"/>
      <c r="G300" s="42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f t="shared" si="17"/>
        <v>43952</v>
      </c>
      <c r="B301" s="20"/>
      <c r="C301" s="13">
        <v>1.25</v>
      </c>
      <c r="D301" s="39"/>
      <c r="E301" s="9"/>
      <c r="F301" s="20"/>
      <c r="G301" s="42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 t="shared" si="17"/>
        <v>43983</v>
      </c>
      <c r="B302" s="20"/>
      <c r="C302" s="13">
        <v>1.25</v>
      </c>
      <c r="D302" s="39"/>
      <c r="E302" s="9"/>
      <c r="F302" s="20"/>
      <c r="G302" s="42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f t="shared" si="17"/>
        <v>44013</v>
      </c>
      <c r="B303" s="20"/>
      <c r="C303" s="13">
        <v>1.25</v>
      </c>
      <c r="D303" s="39"/>
      <c r="E303" s="9"/>
      <c r="F303" s="20"/>
      <c r="G303" s="42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 t="shared" si="17"/>
        <v>44044</v>
      </c>
      <c r="B304" s="20"/>
      <c r="C304" s="13">
        <v>1.25</v>
      </c>
      <c r="D304" s="39"/>
      <c r="E304" s="9"/>
      <c r="F304" s="20"/>
      <c r="G304" s="42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f t="shared" si="17"/>
        <v>44075</v>
      </c>
      <c r="B305" s="20" t="s">
        <v>54</v>
      </c>
      <c r="C305" s="13">
        <v>1.25</v>
      </c>
      <c r="D305" s="39">
        <v>5</v>
      </c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20" t="s">
        <v>205</v>
      </c>
    </row>
    <row r="306" spans="1:11" x14ac:dyDescent="0.25">
      <c r="A306" s="40"/>
      <c r="B306" s="20" t="s">
        <v>206</v>
      </c>
      <c r="C306" s="13"/>
      <c r="D306" s="39"/>
      <c r="E306" s="9"/>
      <c r="F306" s="20"/>
      <c r="G306" s="42" t="str">
        <f>IF(ISBLANK(Table1[[#This Row],[EARNED]]),"",Table1[[#This Row],[EARNED]])</f>
        <v/>
      </c>
      <c r="H306" s="39">
        <v>5</v>
      </c>
      <c r="I306" s="9"/>
      <c r="J306" s="11"/>
      <c r="K306" s="20" t="s">
        <v>207</v>
      </c>
    </row>
    <row r="307" spans="1:11" x14ac:dyDescent="0.25">
      <c r="A307" s="40">
        <f>EDATE(A305,1)</f>
        <v>44105</v>
      </c>
      <c r="B307" s="20"/>
      <c r="C307" s="13">
        <v>1.25</v>
      </c>
      <c r="D307" s="39"/>
      <c r="E307" s="9"/>
      <c r="F307" s="20"/>
      <c r="G307" s="42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 t="shared" si="17"/>
        <v>44136</v>
      </c>
      <c r="B308" s="20"/>
      <c r="C308" s="13">
        <v>1.25</v>
      </c>
      <c r="D308" s="39"/>
      <c r="E308" s="9"/>
      <c r="F308" s="20"/>
      <c r="G308" s="42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f t="shared" si="17"/>
        <v>44166</v>
      </c>
      <c r="B309" s="20"/>
      <c r="C309" s="13">
        <v>1.25</v>
      </c>
      <c r="D309" s="39"/>
      <c r="E309" s="9"/>
      <c r="F309" s="20"/>
      <c r="G309" s="42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8" t="s">
        <v>208</v>
      </c>
      <c r="B310" s="20"/>
      <c r="C310" s="13"/>
      <c r="D310" s="39"/>
      <c r="E310" s="9"/>
      <c r="F310" s="20"/>
      <c r="G310" s="42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44197</v>
      </c>
      <c r="B311" s="20"/>
      <c r="C311" s="13">
        <v>1.25</v>
      </c>
      <c r="D311" s="39"/>
      <c r="E311" s="9"/>
      <c r="F311" s="20"/>
      <c r="G311" s="42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>EDATE(A311,1)</f>
        <v>44228</v>
      </c>
      <c r="B312" s="20" t="s">
        <v>206</v>
      </c>
      <c r="C312" s="13">
        <v>1.25</v>
      </c>
      <c r="D312" s="39"/>
      <c r="E312" s="9"/>
      <c r="F312" s="20"/>
      <c r="G312" s="42">
        <f>IF(ISBLANK(Table1[[#This Row],[EARNED]]),"",Table1[[#This Row],[EARNED]])</f>
        <v>1.25</v>
      </c>
      <c r="H312" s="39">
        <v>5</v>
      </c>
      <c r="I312" s="9"/>
      <c r="J312" s="11"/>
      <c r="K312" s="20" t="s">
        <v>211</v>
      </c>
    </row>
    <row r="313" spans="1:11" x14ac:dyDescent="0.25">
      <c r="A313" s="40"/>
      <c r="B313" s="20" t="s">
        <v>210</v>
      </c>
      <c r="C313" s="13"/>
      <c r="D313" s="39"/>
      <c r="E313" s="9"/>
      <c r="F313" s="20"/>
      <c r="G313" s="42"/>
      <c r="H313" s="39">
        <v>14</v>
      </c>
      <c r="I313" s="9"/>
      <c r="J313" s="11"/>
      <c r="K313" s="20" t="s">
        <v>212</v>
      </c>
    </row>
    <row r="314" spans="1:11" x14ac:dyDescent="0.25">
      <c r="A314" s="40"/>
      <c r="B314" s="20" t="s">
        <v>209</v>
      </c>
      <c r="C314" s="13"/>
      <c r="D314" s="39"/>
      <c r="E314" s="9"/>
      <c r="F314" s="20"/>
      <c r="G314" s="42"/>
      <c r="H314" s="39">
        <v>16</v>
      </c>
      <c r="I314" s="9"/>
      <c r="J314" s="11"/>
      <c r="K314" s="20" t="s">
        <v>213</v>
      </c>
    </row>
    <row r="315" spans="1:11" x14ac:dyDescent="0.25">
      <c r="A315" s="40">
        <f>EDATE(A312,1)</f>
        <v>44256</v>
      </c>
      <c r="B315" s="20"/>
      <c r="C315" s="13">
        <v>1.25</v>
      </c>
      <c r="D315" s="39"/>
      <c r="E315" s="9"/>
      <c r="F315" s="20"/>
      <c r="G315" s="42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 t="shared" ref="A316:A324" si="18">EDATE(A315,1)</f>
        <v>44287</v>
      </c>
      <c r="B316" s="20" t="s">
        <v>99</v>
      </c>
      <c r="C316" s="13">
        <v>1.25</v>
      </c>
      <c r="D316" s="39"/>
      <c r="E316" s="9"/>
      <c r="F316" s="20"/>
      <c r="G316" s="42">
        <f>IF(ISBLANK(Table1[[#This Row],[EARNED]]),"",Table1[[#This Row],[EARNED]])</f>
        <v>1.25</v>
      </c>
      <c r="H316" s="39">
        <v>3</v>
      </c>
      <c r="I316" s="9"/>
      <c r="J316" s="11"/>
      <c r="K316" s="20" t="s">
        <v>214</v>
      </c>
    </row>
    <row r="317" spans="1:11" x14ac:dyDescent="0.25">
      <c r="A317" s="40">
        <f t="shared" si="18"/>
        <v>44317</v>
      </c>
      <c r="B317" s="20"/>
      <c r="C317" s="13">
        <v>1.25</v>
      </c>
      <c r="D317" s="39"/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 t="shared" si="18"/>
        <v>44348</v>
      </c>
      <c r="B318" s="15"/>
      <c r="C318" s="13">
        <v>1.25</v>
      </c>
      <c r="D318" s="43"/>
      <c r="E318" s="51"/>
      <c r="F318" s="15"/>
      <c r="G318" s="42">
        <f>IF(ISBLANK(Table1[[#This Row],[EARNED]]),"",Table1[[#This Row],[EARNED]])</f>
        <v>1.25</v>
      </c>
      <c r="H318" s="43"/>
      <c r="I318" s="51"/>
      <c r="J318" s="12"/>
      <c r="K318" s="15"/>
    </row>
    <row r="319" spans="1:11" x14ac:dyDescent="0.25">
      <c r="A319" s="40">
        <f t="shared" si="18"/>
        <v>44378</v>
      </c>
      <c r="B319" s="20" t="s">
        <v>99</v>
      </c>
      <c r="C319" s="13">
        <v>1.25</v>
      </c>
      <c r="D319" s="39"/>
      <c r="E319" s="9"/>
      <c r="F319" s="20"/>
      <c r="G319" s="42">
        <f>IF(ISBLANK(Table1[[#This Row],[EARNED]]),"",Table1[[#This Row],[EARNED]])</f>
        <v>1.25</v>
      </c>
      <c r="H319" s="39">
        <v>3</v>
      </c>
      <c r="I319" s="9"/>
      <c r="J319" s="11"/>
      <c r="K319" s="20" t="s">
        <v>215</v>
      </c>
    </row>
    <row r="320" spans="1:11" x14ac:dyDescent="0.25">
      <c r="A320" s="40">
        <f t="shared" si="18"/>
        <v>44409</v>
      </c>
      <c r="B320" s="20"/>
      <c r="C320" s="13">
        <v>1.25</v>
      </c>
      <c r="D320" s="39"/>
      <c r="E320" s="9"/>
      <c r="F320" s="20"/>
      <c r="G320" s="42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 t="shared" si="18"/>
        <v>44440</v>
      </c>
      <c r="B321" s="20"/>
      <c r="C321" s="13">
        <v>1.25</v>
      </c>
      <c r="D321" s="39"/>
      <c r="E321" s="9"/>
      <c r="F321" s="20"/>
      <c r="G321" s="42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si="18"/>
        <v>44470</v>
      </c>
      <c r="B322" s="20"/>
      <c r="C322" s="13">
        <v>1.25</v>
      </c>
      <c r="D322" s="39"/>
      <c r="E322" s="9"/>
      <c r="F322" s="20"/>
      <c r="G322" s="42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f t="shared" si="18"/>
        <v>44501</v>
      </c>
      <c r="B323" s="20" t="s">
        <v>54</v>
      </c>
      <c r="C323" s="13">
        <v>1.25</v>
      </c>
      <c r="D323" s="39">
        <v>5</v>
      </c>
      <c r="E323" s="9"/>
      <c r="F323" s="20"/>
      <c r="G323" s="42">
        <f>IF(ISBLANK(Table1[[#This Row],[EARNED]]),"",Table1[[#This Row],[EARNED]])</f>
        <v>1.25</v>
      </c>
      <c r="H323" s="39"/>
      <c r="I323" s="9"/>
      <c r="J323" s="11"/>
      <c r="K323" s="20" t="s">
        <v>216</v>
      </c>
    </row>
    <row r="324" spans="1:11" x14ac:dyDescent="0.25">
      <c r="A324" s="40">
        <f t="shared" si="18"/>
        <v>44531</v>
      </c>
      <c r="B324" s="20"/>
      <c r="C324" s="13">
        <v>1.25</v>
      </c>
      <c r="D324" s="39"/>
      <c r="E324" s="9"/>
      <c r="F324" s="20"/>
      <c r="G324" s="42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8" t="s">
        <v>217</v>
      </c>
      <c r="B325" s="20"/>
      <c r="C325" s="13">
        <v>1.25</v>
      </c>
      <c r="D325" s="39"/>
      <c r="E325" s="9"/>
      <c r="F325" s="20"/>
      <c r="G325" s="42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44562</v>
      </c>
      <c r="B326" s="20"/>
      <c r="C326" s="13">
        <v>1.25</v>
      </c>
      <c r="D326" s="39"/>
      <c r="E326" s="9"/>
      <c r="F326" s="20"/>
      <c r="G326" s="42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f>EDATE(A326,1)</f>
        <v>44593</v>
      </c>
      <c r="B327" s="20"/>
      <c r="C327" s="13">
        <v>1.25</v>
      </c>
      <c r="D327" s="39"/>
      <c r="E327" s="9"/>
      <c r="F327" s="20"/>
      <c r="G327" s="42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 t="shared" ref="A328" si="19">EDATE(A327,1)</f>
        <v>44621</v>
      </c>
      <c r="B328" s="20" t="s">
        <v>49</v>
      </c>
      <c r="C328" s="13">
        <v>1.25</v>
      </c>
      <c r="D328" s="39"/>
      <c r="E328" s="9"/>
      <c r="F328" s="20"/>
      <c r="G328" s="42">
        <f>IF(ISBLANK(Table1[[#This Row],[EARNED]]),"",Table1[[#This Row],[EARNED]])</f>
        <v>1.25</v>
      </c>
      <c r="H328" s="39">
        <v>1</v>
      </c>
      <c r="I328" s="9"/>
      <c r="J328" s="11"/>
      <c r="K328" s="52">
        <v>44624</v>
      </c>
    </row>
    <row r="329" spans="1:11" x14ac:dyDescent="0.25">
      <c r="A329" s="40"/>
      <c r="B329" s="20" t="s">
        <v>49</v>
      </c>
      <c r="C329" s="13"/>
      <c r="D329" s="39"/>
      <c r="E329" s="9"/>
      <c r="F329" s="20"/>
      <c r="G329" s="42" t="str">
        <f>IF(ISBLANK(Table1[[#This Row],[EARNED]]),"",Table1[[#This Row],[EARNED]])</f>
        <v/>
      </c>
      <c r="H329" s="39">
        <v>1</v>
      </c>
      <c r="I329" s="9"/>
      <c r="J329" s="11"/>
      <c r="K329" s="52">
        <v>44634</v>
      </c>
    </row>
    <row r="330" spans="1:11" x14ac:dyDescent="0.25">
      <c r="A330" s="40"/>
      <c r="B330" s="20" t="s">
        <v>49</v>
      </c>
      <c r="C330" s="13"/>
      <c r="D330" s="39"/>
      <c r="E330" s="9"/>
      <c r="F330" s="20"/>
      <c r="G330" s="42" t="str">
        <f>IF(ISBLANK(Table1[[#This Row],[EARNED]]),"",Table1[[#This Row],[EARNED]])</f>
        <v/>
      </c>
      <c r="H330" s="39">
        <v>1</v>
      </c>
      <c r="I330" s="9"/>
      <c r="J330" s="11"/>
      <c r="K330" s="52">
        <v>44638</v>
      </c>
    </row>
    <row r="331" spans="1:11" x14ac:dyDescent="0.25">
      <c r="A331" s="40"/>
      <c r="B331" s="20" t="s">
        <v>254</v>
      </c>
      <c r="C331" s="13"/>
      <c r="D331" s="39">
        <v>0.6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52"/>
    </row>
    <row r="332" spans="1:11" x14ac:dyDescent="0.25">
      <c r="A332" s="40">
        <f>EDATE(A328,1)</f>
        <v>44652</v>
      </c>
      <c r="B332" s="20" t="s">
        <v>65</v>
      </c>
      <c r="C332" s="13">
        <v>1.25</v>
      </c>
      <c r="D332" s="39"/>
      <c r="E332" s="9"/>
      <c r="F332" s="20"/>
      <c r="G332" s="42">
        <f>IF(ISBLANK(Table1[[#This Row],[EARNED]]),"",Table1[[#This Row],[EARNED]])</f>
        <v>1.25</v>
      </c>
      <c r="H332" s="39"/>
      <c r="I332" s="9"/>
      <c r="J332" s="11"/>
      <c r="K332" s="20" t="s">
        <v>187</v>
      </c>
    </row>
    <row r="333" spans="1:11" x14ac:dyDescent="0.25">
      <c r="A333" s="40"/>
      <c r="B333" s="20" t="s">
        <v>49</v>
      </c>
      <c r="C333" s="13"/>
      <c r="D333" s="39"/>
      <c r="E333" s="9"/>
      <c r="F333" s="20"/>
      <c r="G333" s="42"/>
      <c r="H333" s="39">
        <v>1</v>
      </c>
      <c r="I333" s="9"/>
      <c r="J333" s="11"/>
      <c r="K333" s="52">
        <v>44657</v>
      </c>
    </row>
    <row r="334" spans="1:11" x14ac:dyDescent="0.25">
      <c r="A334" s="40"/>
      <c r="B334" s="20" t="s">
        <v>65</v>
      </c>
      <c r="C334" s="13"/>
      <c r="D334" s="39"/>
      <c r="E334" s="9"/>
      <c r="F334" s="20"/>
      <c r="G334" s="42"/>
      <c r="H334" s="39"/>
      <c r="I334" s="9"/>
      <c r="J334" s="11"/>
      <c r="K334" s="20" t="s">
        <v>185</v>
      </c>
    </row>
    <row r="335" spans="1:11" x14ac:dyDescent="0.25">
      <c r="A335" s="40"/>
      <c r="B335" s="20" t="s">
        <v>251</v>
      </c>
      <c r="C335" s="13"/>
      <c r="D335" s="39">
        <v>1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52">
        <v>44664</v>
      </c>
    </row>
    <row r="336" spans="1:11" x14ac:dyDescent="0.25">
      <c r="A336" s="40"/>
      <c r="B336" s="20" t="s">
        <v>253</v>
      </c>
      <c r="C336" s="13"/>
      <c r="D336" s="39">
        <v>0.20600000000000002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52"/>
    </row>
    <row r="337" spans="1:11" x14ac:dyDescent="0.25">
      <c r="A337" s="40">
        <f>EDATE(A332,1)</f>
        <v>44682</v>
      </c>
      <c r="B337" s="20" t="s">
        <v>251</v>
      </c>
      <c r="C337" s="13">
        <v>1.25</v>
      </c>
      <c r="D337" s="39">
        <v>1</v>
      </c>
      <c r="E337" s="9"/>
      <c r="F337" s="20"/>
      <c r="G337" s="42">
        <f>IF(ISBLANK(Table1[[#This Row],[EARNED]]),"",Table1[[#This Row],[EARNED]])</f>
        <v>1.25</v>
      </c>
      <c r="H337" s="39"/>
      <c r="I337" s="9"/>
      <c r="J337" s="11"/>
      <c r="K337" s="52">
        <v>44687</v>
      </c>
    </row>
    <row r="338" spans="1:11" x14ac:dyDescent="0.25">
      <c r="A338" s="40"/>
      <c r="B338" s="20" t="s">
        <v>252</v>
      </c>
      <c r="C338" s="13"/>
      <c r="D338" s="39">
        <v>0.57699999999999996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52"/>
    </row>
    <row r="339" spans="1:11" x14ac:dyDescent="0.25">
      <c r="A339" s="40">
        <f>EDATE(A337,1)</f>
        <v>44713</v>
      </c>
      <c r="B339" s="20" t="s">
        <v>243</v>
      </c>
      <c r="C339" s="13">
        <v>1.25</v>
      </c>
      <c r="D339" s="39">
        <v>2</v>
      </c>
      <c r="E339" s="9"/>
      <c r="F339" s="20"/>
      <c r="G339" s="42">
        <f>IF(ISBLANK(Table1[[#This Row],[EARNED]]),"",Table1[[#This Row],[EARNED]])</f>
        <v>1.25</v>
      </c>
      <c r="H339" s="39"/>
      <c r="I339" s="9"/>
      <c r="J339" s="11"/>
      <c r="K339" s="20" t="s">
        <v>249</v>
      </c>
    </row>
    <row r="340" spans="1:11" x14ac:dyDescent="0.25">
      <c r="A340" s="40"/>
      <c r="B340" s="20" t="s">
        <v>250</v>
      </c>
      <c r="C340" s="13"/>
      <c r="D340" s="39">
        <v>1.258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>
        <f>EDATE(A339,1)</f>
        <v>44743</v>
      </c>
      <c r="B341" s="20" t="s">
        <v>99</v>
      </c>
      <c r="C341" s="13">
        <v>1.25</v>
      </c>
      <c r="D341" s="39"/>
      <c r="E341" s="9"/>
      <c r="F341" s="20"/>
      <c r="G341" s="42">
        <f>IF(ISBLANK(Table1[[#This Row],[EARNED]]),"",Table1[[#This Row],[EARNED]])</f>
        <v>1.25</v>
      </c>
      <c r="H341" s="39">
        <v>3</v>
      </c>
      <c r="I341" s="9"/>
      <c r="J341" s="11"/>
      <c r="K341" s="20" t="s">
        <v>218</v>
      </c>
    </row>
    <row r="342" spans="1:11" x14ac:dyDescent="0.25">
      <c r="A342" s="40"/>
      <c r="B342" s="20" t="s">
        <v>65</v>
      </c>
      <c r="C342" s="13"/>
      <c r="D342" s="39"/>
      <c r="E342" s="9"/>
      <c r="F342" s="20"/>
      <c r="G342" s="13"/>
      <c r="H342" s="39"/>
      <c r="I342" s="9"/>
      <c r="J342" s="11"/>
      <c r="K342" s="20" t="s">
        <v>219</v>
      </c>
    </row>
    <row r="343" spans="1:11" x14ac:dyDescent="0.25">
      <c r="A343" s="40"/>
      <c r="B343" s="20" t="s">
        <v>248</v>
      </c>
      <c r="C343" s="13"/>
      <c r="D343" s="39">
        <v>0.33999999999999997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>
        <v>44774</v>
      </c>
      <c r="B344" s="20" t="s">
        <v>247</v>
      </c>
      <c r="C344" s="13">
        <v>1.25</v>
      </c>
      <c r="D344" s="39">
        <v>0.16900000000000001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1">
        <v>44805</v>
      </c>
      <c r="B345" s="15" t="s">
        <v>221</v>
      </c>
      <c r="C345" s="13">
        <v>1.25</v>
      </c>
      <c r="D345" s="43"/>
      <c r="E345" s="51"/>
      <c r="F345" s="20"/>
      <c r="G345" s="13">
        <f>IF(ISBLANK(Table1[[#This Row],[EARNED]]),"",Table1[[#This Row],[EARNED]])</f>
        <v>1.25</v>
      </c>
      <c r="H345" s="43">
        <v>2</v>
      </c>
      <c r="I345" s="51"/>
      <c r="J345" s="12"/>
      <c r="K345" s="15" t="s">
        <v>222</v>
      </c>
    </row>
    <row r="346" spans="1:11" x14ac:dyDescent="0.25">
      <c r="A346" s="40"/>
      <c r="B346" s="20" t="s">
        <v>246</v>
      </c>
      <c r="C346" s="13"/>
      <c r="D346" s="39">
        <v>0.19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>
        <v>44835</v>
      </c>
      <c r="B347" s="20" t="s">
        <v>223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1</v>
      </c>
      <c r="I347" s="9"/>
      <c r="J347" s="11"/>
      <c r="K347" s="52">
        <v>44846</v>
      </c>
    </row>
    <row r="348" spans="1:11" x14ac:dyDescent="0.25">
      <c r="A348" s="40"/>
      <c r="B348" s="20" t="s">
        <v>223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1</v>
      </c>
      <c r="I348" s="9"/>
      <c r="J348" s="11"/>
      <c r="K348" s="52"/>
    </row>
    <row r="349" spans="1:11" x14ac:dyDescent="0.25">
      <c r="A349" s="40"/>
      <c r="B349" s="20" t="s">
        <v>230</v>
      </c>
      <c r="C349" s="13"/>
      <c r="D349" s="39">
        <v>2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52" t="s">
        <v>231</v>
      </c>
    </row>
    <row r="350" spans="1:11" x14ac:dyDescent="0.25">
      <c r="A350" s="40"/>
      <c r="B350" s="20" t="s">
        <v>224</v>
      </c>
      <c r="C350" s="13"/>
      <c r="D350" s="39">
        <v>5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53" t="s">
        <v>225</v>
      </c>
    </row>
    <row r="351" spans="1:11" x14ac:dyDescent="0.25">
      <c r="A351" s="40"/>
      <c r="B351" s="20" t="s">
        <v>243</v>
      </c>
      <c r="C351" s="13"/>
      <c r="D351" s="39">
        <v>2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53" t="s">
        <v>244</v>
      </c>
    </row>
    <row r="352" spans="1:11" x14ac:dyDescent="0.25">
      <c r="A352" s="40"/>
      <c r="B352" s="20" t="s">
        <v>245</v>
      </c>
      <c r="C352" s="13"/>
      <c r="D352" s="39">
        <v>0.39200000000000002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53"/>
    </row>
    <row r="353" spans="1:11" x14ac:dyDescent="0.25">
      <c r="A353" s="40">
        <v>44866</v>
      </c>
      <c r="B353" s="20" t="s">
        <v>223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1</v>
      </c>
      <c r="I353" s="9"/>
      <c r="J353" s="11"/>
      <c r="K353" s="52">
        <v>44874</v>
      </c>
    </row>
    <row r="354" spans="1:11" x14ac:dyDescent="0.25">
      <c r="A354" s="40"/>
      <c r="B354" s="20" t="s">
        <v>242</v>
      </c>
      <c r="C354" s="13"/>
      <c r="D354" s="39">
        <v>0.46899999999999997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52"/>
    </row>
    <row r="355" spans="1:11" x14ac:dyDescent="0.25">
      <c r="A355" s="40">
        <v>44896</v>
      </c>
      <c r="B355" s="20" t="s">
        <v>221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2</v>
      </c>
      <c r="I355" s="9"/>
      <c r="J355" s="11"/>
      <c r="K355" s="20" t="s">
        <v>226</v>
      </c>
    </row>
    <row r="356" spans="1:11" x14ac:dyDescent="0.25">
      <c r="A356" s="40"/>
      <c r="B356" s="20" t="s">
        <v>223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52">
        <v>44915</v>
      </c>
    </row>
    <row r="357" spans="1:11" x14ac:dyDescent="0.25">
      <c r="A357" s="40"/>
      <c r="B357" s="20" t="s">
        <v>221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2</v>
      </c>
      <c r="I357" s="9"/>
      <c r="J357" s="11"/>
      <c r="K357" s="52" t="s">
        <v>227</v>
      </c>
    </row>
    <row r="358" spans="1:11" x14ac:dyDescent="0.25">
      <c r="A358" s="40"/>
      <c r="B358" s="20" t="s">
        <v>241</v>
      </c>
      <c r="C358" s="13"/>
      <c r="D358" s="39">
        <v>0.61899999999999999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52"/>
    </row>
    <row r="359" spans="1:11" x14ac:dyDescent="0.25">
      <c r="A359" s="48" t="s">
        <v>220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v>44927</v>
      </c>
      <c r="B360" s="20" t="s">
        <v>221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2</v>
      </c>
      <c r="I360" s="9"/>
      <c r="J360" s="11"/>
      <c r="K360" s="20" t="s">
        <v>228</v>
      </c>
    </row>
    <row r="361" spans="1:11" x14ac:dyDescent="0.25">
      <c r="A361" s="40">
        <v>44958</v>
      </c>
      <c r="B361" s="20" t="s">
        <v>221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>
        <v>2</v>
      </c>
      <c r="I361" s="9"/>
      <c r="J361" s="11"/>
      <c r="K361" s="20" t="s">
        <v>229</v>
      </c>
    </row>
    <row r="362" spans="1:11" x14ac:dyDescent="0.25">
      <c r="A362" s="41">
        <v>44986</v>
      </c>
      <c r="B362" s="15" t="s">
        <v>232</v>
      </c>
      <c r="C362" s="13">
        <v>1.25</v>
      </c>
      <c r="D362" s="43"/>
      <c r="E362" s="51"/>
      <c r="F362" s="15"/>
      <c r="G362" s="42">
        <f>IF(ISBLANK(Table1[[#This Row],[EARNED]]),"",Table1[[#This Row],[EARNED]])</f>
        <v>1.25</v>
      </c>
      <c r="H362" s="43"/>
      <c r="I362" s="51"/>
      <c r="J362" s="12"/>
      <c r="K362" s="54">
        <v>45027</v>
      </c>
    </row>
    <row r="363" spans="1:11" x14ac:dyDescent="0.25">
      <c r="A363" s="40">
        <v>45017</v>
      </c>
      <c r="B363" s="20" t="s">
        <v>223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1</v>
      </c>
      <c r="I363" s="9"/>
      <c r="J363" s="11"/>
      <c r="K363" s="52">
        <v>45030</v>
      </c>
    </row>
    <row r="364" spans="1:11" x14ac:dyDescent="0.25">
      <c r="A364" s="40">
        <v>45047</v>
      </c>
      <c r="B364" s="20" t="s">
        <v>232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 t="s">
        <v>235</v>
      </c>
    </row>
    <row r="365" spans="1:11" x14ac:dyDescent="0.25">
      <c r="A365" s="40"/>
      <c r="B365" s="20" t="s">
        <v>223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>
        <v>1</v>
      </c>
      <c r="I365" s="9"/>
      <c r="J365" s="11"/>
      <c r="K365" s="52">
        <v>45075</v>
      </c>
    </row>
    <row r="366" spans="1:11" x14ac:dyDescent="0.25">
      <c r="A366" s="40">
        <v>45078</v>
      </c>
      <c r="B366" s="20" t="s">
        <v>221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2</v>
      </c>
      <c r="I366" s="9"/>
      <c r="J366" s="11"/>
      <c r="K366" s="20" t="s">
        <v>238</v>
      </c>
    </row>
    <row r="367" spans="1:11" x14ac:dyDescent="0.25">
      <c r="A367" s="40"/>
      <c r="B367" s="20" t="s">
        <v>221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2</v>
      </c>
      <c r="I367" s="9"/>
      <c r="J367" s="11"/>
      <c r="K367" s="20" t="s">
        <v>239</v>
      </c>
    </row>
    <row r="368" spans="1:11" x14ac:dyDescent="0.25">
      <c r="A368" s="40">
        <v>45108</v>
      </c>
      <c r="B368" s="20" t="s">
        <v>223</v>
      </c>
      <c r="C368" s="13">
        <v>1.25</v>
      </c>
      <c r="D368" s="39"/>
      <c r="E368" s="9"/>
      <c r="F368" s="20"/>
      <c r="G368" s="13"/>
      <c r="H368" s="39">
        <v>1</v>
      </c>
      <c r="I368" s="9"/>
      <c r="J368" s="11"/>
      <c r="K368" s="52">
        <v>45114</v>
      </c>
    </row>
    <row r="369" spans="1:11" x14ac:dyDescent="0.25">
      <c r="A369" s="40"/>
      <c r="B369" s="20" t="s">
        <v>223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1</v>
      </c>
      <c r="I369" s="9"/>
      <c r="J369" s="11"/>
      <c r="K369" s="52">
        <v>45135</v>
      </c>
    </row>
    <row r="370" spans="1:11" x14ac:dyDescent="0.25">
      <c r="A370" s="40">
        <v>45139</v>
      </c>
      <c r="B370" s="20" t="s">
        <v>221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>
        <v>2</v>
      </c>
      <c r="I370" s="9"/>
      <c r="J370" s="11"/>
      <c r="K370" s="20" t="s">
        <v>240</v>
      </c>
    </row>
    <row r="371" spans="1:11" x14ac:dyDescent="0.25">
      <c r="A371" s="40">
        <v>45170</v>
      </c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>
        <v>45200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45231</v>
      </c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v>45261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v>45292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45323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v>45352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1"/>
      <c r="B379" s="15"/>
      <c r="C379" s="42"/>
      <c r="D379" s="43"/>
      <c r="E379" s="51"/>
      <c r="F379" s="15"/>
      <c r="G379" s="42" t="str">
        <f>IF(ISBLANK(Table1[[#This Row],[EARNED]]),"",Table1[[#This Row],[EARNED]])</f>
        <v/>
      </c>
      <c r="H379" s="43"/>
      <c r="I379" s="51"/>
      <c r="J379" s="12"/>
      <c r="K37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4</v>
      </c>
      <c r="F3">
        <v>48</v>
      </c>
      <c r="G3" s="47">
        <f>SUMIFS(F7:F14,E7:E14,E3)+SUMIFS(D7:D66,C7:C66,F3)+D3</f>
        <v>0.6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6" t="s">
        <v>38</v>
      </c>
      <c r="J6" s="66"/>
      <c r="K6" s="66"/>
      <c r="L6" s="66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2023-09-21T03:23:13Z</dcterms:modified>
</cp:coreProperties>
</file>