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3" i="1" l="1"/>
  <c r="G392" i="1" l="1"/>
  <c r="G386" i="1" l="1"/>
  <c r="G387" i="1"/>
  <c r="G388" i="1"/>
  <c r="G389" i="1"/>
  <c r="G390" i="1"/>
  <c r="G391" i="1"/>
  <c r="G385" i="1"/>
  <c r="G384" i="1"/>
  <c r="G150" i="1" l="1"/>
  <c r="G64" i="1"/>
  <c r="G55" i="1"/>
  <c r="G372" i="1"/>
  <c r="G359" i="1"/>
  <c r="G346" i="1"/>
  <c r="G333" i="1"/>
  <c r="G320" i="1"/>
  <c r="G307" i="1"/>
  <c r="G294" i="1"/>
  <c r="G281" i="1"/>
  <c r="G268" i="1"/>
  <c r="G255" i="1"/>
  <c r="G242" i="1"/>
  <c r="G229" i="1"/>
  <c r="G216" i="1"/>
  <c r="G203" i="1"/>
  <c r="G190" i="1"/>
  <c r="G177" i="1"/>
  <c r="G164" i="1"/>
  <c r="G151" i="1"/>
  <c r="G137" i="1"/>
  <c r="G124" i="1"/>
  <c r="G111" i="1"/>
  <c r="G98" i="1"/>
  <c r="G85" i="1"/>
  <c r="G72" i="1"/>
  <c r="G58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144" i="1"/>
  <c r="G145" i="1"/>
  <c r="G146" i="1"/>
  <c r="G147" i="1"/>
  <c r="G148" i="1"/>
  <c r="G149" i="1"/>
  <c r="G152" i="1"/>
  <c r="G36" i="1"/>
  <c r="G44" i="1"/>
  <c r="G30" i="1"/>
  <c r="G17" i="1"/>
  <c r="A12" i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6" i="1" s="1"/>
  <c r="A57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6" i="1"/>
  <c r="G57" i="1"/>
  <c r="G59" i="1"/>
  <c r="G60" i="1"/>
  <c r="G61" i="1"/>
  <c r="G62" i="1"/>
  <c r="G63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<sst xmlns="http://schemas.openxmlformats.org/spreadsheetml/2006/main" count="159" uniqueCount="122">
  <si>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</si>
  <si>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</si>
  <si>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</si>
  <si>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</si>
  <si>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</si>
  <si>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</si>
  <si>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</si>
  <si>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</si>
  <si>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</si>
  <si>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</si>
  <si>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</si>
  <si>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</si>
  <si>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</si>
  <si>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</si>
  <si>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</si>
  <si>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</si>
  <si>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</si>
  <si>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</si>
  <si>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</si>
  <si>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</si>
  <si>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</si>
  <si>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</si>
  <si>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</si>
  <si>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</si>
  <si>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</si>
  <si>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</si>
  <si>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</si>
  <si>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</si>
  <si>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</si>
  <si>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</si>
  <si>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</si>
  <si>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</si>
  <si>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</si>
  <si>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</si>
  <si>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</si>
  <si>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</si>
  <si>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</si>
  <si>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</si>
  <si>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</si>
  <si>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</si>
  <si>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</si>
  <si>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</si>
  <si>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ANALUS</t>
  </si>
  <si>
    <t>PERMANENT</t>
  </si>
  <si>
    <t>MAYOR'S OFFICE</t>
  </si>
  <si>
    <t>1994</t>
  </si>
  <si>
    <t>1995</t>
  </si>
  <si>
    <t>1996</t>
  </si>
  <si>
    <t>1997</t>
  </si>
  <si>
    <t>VL(2-0-0)</t>
  </si>
  <si>
    <t>5/26,27/1995</t>
  </si>
  <si>
    <t>VL(5-0-0)</t>
  </si>
  <si>
    <t>7/10-14/1995</t>
  </si>
  <si>
    <t>SL(5-0-0)</t>
  </si>
  <si>
    <t>1/22-29/1996</t>
  </si>
  <si>
    <t>VL(1-0-0)</t>
  </si>
  <si>
    <t>5/16,18/1996</t>
  </si>
  <si>
    <t>5/23,25/1996</t>
  </si>
  <si>
    <t>MONETIZATION (10-0-0)</t>
  </si>
  <si>
    <t>UT(0-3-10)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</si>
  <si>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</si>
  <si>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</si>
  <si>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</si>
  <si>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</si>
  <si>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</si>
  <si>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</si>
  <si>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</si>
  <si>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</si>
  <si>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</si>
  <si>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</si>
  <si>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</si>
  <si>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</si>
  <si>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</si>
  <si>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</si>
  <si>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</si>
  <si>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</si>
  <si>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</si>
  <si>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</si>
  <si>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</si>
  <si>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</si>
  <si>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</si>
  <si>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</si>
  <si>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</si>
  <si>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</si>
  <si>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</si>
  <si>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5/29,30/1997</t>
  </si>
  <si>
    <t>MONETIZATION (15-0-0)</t>
  </si>
  <si>
    <t>10/24,27-31, 11/4/1997</t>
  </si>
  <si>
    <t>UT(0-0-45)</t>
  </si>
  <si>
    <t>VL(7-0-0)</t>
  </si>
  <si>
    <t>SL(6-0-0)</t>
  </si>
  <si>
    <t>1/31, 2/2-6/1998</t>
  </si>
  <si>
    <t>FL(5-0-0)</t>
  </si>
  <si>
    <t>SP(60-0-0)</t>
  </si>
  <si>
    <t>MATERNITY 5/4-7/2/1998</t>
  </si>
  <si>
    <t>SL(1-0-0)</t>
  </si>
  <si>
    <t>VL(4-0-0)</t>
  </si>
  <si>
    <t>5/2-5/2000</t>
  </si>
  <si>
    <t>FL(1-0-0)</t>
  </si>
  <si>
    <t>SP(1-0-0)</t>
  </si>
  <si>
    <t>BDAY 1/17/2001</t>
  </si>
  <si>
    <t>4/29,30/2003</t>
  </si>
  <si>
    <t>FL(3-0-0)</t>
  </si>
  <si>
    <t>SL(8-0-0)</t>
  </si>
  <si>
    <t>1/22-30/2004</t>
  </si>
  <si>
    <t>MATERNITY 2/1-29/2004</t>
  </si>
  <si>
    <t>SP(28-0-0)</t>
  </si>
  <si>
    <t>ANNIV 10/23/2004</t>
  </si>
  <si>
    <t>12/10,13/2004</t>
  </si>
  <si>
    <t>BDAY 1/17/2005</t>
  </si>
  <si>
    <t>FL(4-0-0)</t>
  </si>
  <si>
    <t>10/23-25/2012</t>
  </si>
  <si>
    <t>FL(2-0-0)</t>
  </si>
  <si>
    <t>9/4,5/2014</t>
  </si>
  <si>
    <t>ANNIV 10/29/2014</t>
  </si>
  <si>
    <t>VL(3-0-0)</t>
  </si>
  <si>
    <t>10/19-21/2016</t>
  </si>
  <si>
    <t>6/1,2,5/2017</t>
  </si>
  <si>
    <t>SL(25-0-0)</t>
  </si>
  <si>
    <t>9/4-10/6/2017</t>
  </si>
  <si>
    <t>2023</t>
  </si>
  <si>
    <t>07/27,28,31/2023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</si>
</sst>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93"/>
  <sheetViews>
    <sheetView tabSelected="1" zoomScale="130" zoomScaleNormal="130" workbookViewId="0">
      <pane ySplit="4785" topLeftCell="A384" activePane="bottomLeft"/>
      <selection activeCell="E9" sqref="E9"/>
      <selection pane="bottomLeft" activeCell="A394" sqref="A3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60" t="s">
        <v>44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284.11399999999998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34516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34547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80" si="0">EDATE(A12,1)</f>
        <v>34578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34608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34639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34669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46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34700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34731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34759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34790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34820</v>
      </c>
      <c r="B22" s="20" t="s">
        <v>49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>
        <f t="shared" si="0"/>
        <v>34851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34881</v>
      </c>
      <c r="B24" s="20" t="s">
        <v>51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52</v>
      </c>
    </row>
    <row r="25" spans="1:11" x14ac:dyDescent="0.25">
      <c r="A25" s="40">
        <f t="shared" si="0"/>
        <v>34912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34943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34973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35004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35034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35065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20" t="s">
        <v>54</v>
      </c>
    </row>
    <row r="32" spans="1:11" x14ac:dyDescent="0.25">
      <c r="A32" s="40">
        <f t="shared" si="0"/>
        <v>35096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35125</v>
      </c>
      <c r="B33" s="20" t="s">
        <v>55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35139</v>
      </c>
    </row>
    <row r="34" spans="1:11" x14ac:dyDescent="0.25">
      <c r="A34" s="40">
        <f t="shared" si="0"/>
        <v>35156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35186</v>
      </c>
      <c r="B35" s="20" t="s">
        <v>49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25">
      <c r="A36" s="40"/>
      <c r="B36" s="20" t="s">
        <v>49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57</v>
      </c>
    </row>
    <row r="37" spans="1:11" x14ac:dyDescent="0.25">
      <c r="A37" s="40">
        <f>EDATE(A35,1)</f>
        <v>35217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35247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35278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35309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35339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35370</v>
      </c>
      <c r="B42" s="49" t="s">
        <v>58</v>
      </c>
      <c r="C42" s="13">
        <v>1.25</v>
      </c>
      <c r="D42" s="39">
        <v>10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35400</v>
      </c>
      <c r="B43" s="20" t="s">
        <v>59</v>
      </c>
      <c r="C43" s="13">
        <v>1.25</v>
      </c>
      <c r="D43" s="39">
        <v>0.39600000000000002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7" t="s">
        <v>48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f>EDATE(A43,1)</f>
        <v>35431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35462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35490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35521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35551</v>
      </c>
      <c r="B49" s="20" t="s">
        <v>49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85</v>
      </c>
    </row>
    <row r="50" spans="1:11" x14ac:dyDescent="0.25">
      <c r="A50" s="40">
        <f t="shared" si="0"/>
        <v>35582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35612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35643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35674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35704</v>
      </c>
      <c r="B54" s="49" t="s">
        <v>86</v>
      </c>
      <c r="C54" s="13">
        <v>1.25</v>
      </c>
      <c r="D54" s="39">
        <v>15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/>
      <c r="B55" s="51" t="s">
        <v>89</v>
      </c>
      <c r="C55" s="13"/>
      <c r="D55" s="39">
        <v>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87</v>
      </c>
    </row>
    <row r="56" spans="1:11" x14ac:dyDescent="0.25">
      <c r="A56" s="40">
        <f>EDATE(A54,1)</f>
        <v>35735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35765</v>
      </c>
      <c r="B57" s="20" t="s">
        <v>88</v>
      </c>
      <c r="C57" s="13">
        <v>1.25</v>
      </c>
      <c r="D57" s="39">
        <v>9.4E-2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7" t="s">
        <v>60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EDATE(A57,1)</f>
        <v>35796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35827</v>
      </c>
      <c r="B60" s="20" t="s">
        <v>90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6</v>
      </c>
      <c r="I60" s="9"/>
      <c r="J60" s="11"/>
      <c r="K60" s="20" t="s">
        <v>91</v>
      </c>
    </row>
    <row r="61" spans="1:11" x14ac:dyDescent="0.25">
      <c r="A61" s="40">
        <f t="shared" si="0"/>
        <v>35855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0"/>
        <v>35886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35916</v>
      </c>
      <c r="B63" s="20" t="s">
        <v>92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/>
      <c r="B64" s="20" t="s">
        <v>93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94</v>
      </c>
    </row>
    <row r="65" spans="1:11" x14ac:dyDescent="0.25">
      <c r="A65" s="40">
        <f>EDATE(A63,1)</f>
        <v>35947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35977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36008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36039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36069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36100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36130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7" t="s">
        <v>61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EDATE(A71,1)</f>
        <v>36161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36192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36220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36251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36281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36312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36342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36373</v>
      </c>
      <c r="B80" s="20" t="s">
        <v>95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36375</v>
      </c>
    </row>
    <row r="81" spans="1:11" x14ac:dyDescent="0.25">
      <c r="A81" s="40">
        <f t="shared" ref="A81:A149" si="1">EDATE(A80,1)</f>
        <v>36404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1"/>
        <v>36434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1"/>
        <v>36465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36495</v>
      </c>
      <c r="B84" s="20" t="s">
        <v>92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7" t="s">
        <v>62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f>EDATE(A84,1)</f>
        <v>36526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36557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36586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36617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36647</v>
      </c>
      <c r="B90" s="20" t="s">
        <v>96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97</v>
      </c>
    </row>
    <row r="91" spans="1:11" x14ac:dyDescent="0.25">
      <c r="A91" s="40">
        <f t="shared" si="1"/>
        <v>36678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36708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36739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36770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36800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36831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36861</v>
      </c>
      <c r="B97" s="20" t="s">
        <v>98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7" t="s">
        <v>63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f>EDATE(A97,1)</f>
        <v>36892</v>
      </c>
      <c r="B99" s="20" t="s">
        <v>99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100</v>
      </c>
    </row>
    <row r="100" spans="1:11" x14ac:dyDescent="0.25">
      <c r="A100" s="40">
        <f t="shared" si="1"/>
        <v>36923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36951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36982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37012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1"/>
        <v>37043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37073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37104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37135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1"/>
        <v>37165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37196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37226</v>
      </c>
      <c r="B110" s="20" t="s">
        <v>92</v>
      </c>
      <c r="C110" s="13">
        <v>1.25</v>
      </c>
      <c r="D110" s="39">
        <v>5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7" t="s">
        <v>64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f>EDATE(A110,1)</f>
        <v>37257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37288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1"/>
        <v>37316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1"/>
        <v>37347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37377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37408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37438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37469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37500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37530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37561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37591</v>
      </c>
      <c r="B123" s="20" t="s">
        <v>92</v>
      </c>
      <c r="C123" s="13">
        <v>1.25</v>
      </c>
      <c r="D123" s="39">
        <v>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7" t="s">
        <v>65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f>EDATE(A123,1)</f>
        <v>37622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37653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37681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37712</v>
      </c>
      <c r="B128" s="20" t="s">
        <v>49</v>
      </c>
      <c r="C128" s="13">
        <v>1.25</v>
      </c>
      <c r="D128" s="39">
        <v>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101</v>
      </c>
    </row>
    <row r="129" spans="1:11" x14ac:dyDescent="0.25">
      <c r="A129" s="40">
        <f t="shared" si="1"/>
        <v>37742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37773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37803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37834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37865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1"/>
        <v>37895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37926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1"/>
        <v>37956</v>
      </c>
      <c r="B136" s="20" t="s">
        <v>102</v>
      </c>
      <c r="C136" s="13">
        <v>1.25</v>
      </c>
      <c r="D136" s="39">
        <v>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7" t="s">
        <v>66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37987</v>
      </c>
      <c r="B138" s="20" t="s">
        <v>103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8</v>
      </c>
      <c r="I138" s="9"/>
      <c r="J138" s="11"/>
      <c r="K138" s="20" t="s">
        <v>104</v>
      </c>
    </row>
    <row r="139" spans="1:11" x14ac:dyDescent="0.25">
      <c r="A139" s="40">
        <f t="shared" si="1"/>
        <v>38018</v>
      </c>
      <c r="B139" s="20" t="s">
        <v>106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105</v>
      </c>
    </row>
    <row r="140" spans="1:11" x14ac:dyDescent="0.25">
      <c r="A140" s="40">
        <f t="shared" si="1"/>
        <v>38047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38078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38108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38139</v>
      </c>
      <c r="B143" s="15"/>
      <c r="C143" s="13">
        <v>1.25</v>
      </c>
      <c r="D143" s="42"/>
      <c r="E143" s="9"/>
      <c r="F143" s="15"/>
      <c r="G143" s="41">
        <f>IF(ISBLANK(Table1[[#This Row],[EARNED]]),"",Table1[[#This Row],[EARNED]])</f>
        <v>1.25</v>
      </c>
      <c r="H143" s="42"/>
      <c r="I143" s="9"/>
      <c r="J143" s="12"/>
      <c r="K143" s="15"/>
    </row>
    <row r="144" spans="1:11" x14ac:dyDescent="0.25">
      <c r="A144" s="40">
        <f t="shared" si="1"/>
        <v>38169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1"/>
        <v>38200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1"/>
        <v>38231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"/>
        <v>38261</v>
      </c>
      <c r="B147" s="20" t="s">
        <v>99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107</v>
      </c>
    </row>
    <row r="148" spans="1:11" x14ac:dyDescent="0.25">
      <c r="A148" s="40">
        <f t="shared" si="1"/>
        <v>38292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38322</v>
      </c>
      <c r="B149" s="20" t="s">
        <v>49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25">
      <c r="A150" s="40"/>
      <c r="B150" s="15" t="s">
        <v>102</v>
      </c>
      <c r="C150" s="13"/>
      <c r="D150" s="42">
        <v>3</v>
      </c>
      <c r="E150" s="50"/>
      <c r="F150" s="15"/>
      <c r="G150" s="41" t="str">
        <f>IF(ISBLANK(Table1[[#This Row],[EARNED]]),"",Table1[[#This Row],[EARNED]])</f>
        <v/>
      </c>
      <c r="H150" s="42"/>
      <c r="I150" s="50"/>
      <c r="J150" s="12"/>
      <c r="K150" s="15"/>
    </row>
    <row r="151" spans="1:11" x14ac:dyDescent="0.25">
      <c r="A151" s="47" t="s">
        <v>67</v>
      </c>
      <c r="B151" s="15"/>
      <c r="C151" s="13"/>
      <c r="D151" s="42"/>
      <c r="E151" s="50"/>
      <c r="F151" s="15"/>
      <c r="G151" s="41" t="str">
        <f>IF(ISBLANK(Table1[[#This Row],[EARNED]]),"",Table1[[#This Row],[EARNED]])</f>
        <v/>
      </c>
      <c r="H151" s="42"/>
      <c r="I151" s="50"/>
      <c r="J151" s="12"/>
      <c r="K151" s="15"/>
    </row>
    <row r="152" spans="1:11" x14ac:dyDescent="0.25">
      <c r="A152" s="40">
        <f>EDATE(A149,1)</f>
        <v>38353</v>
      </c>
      <c r="B152" s="15" t="s">
        <v>99</v>
      </c>
      <c r="C152" s="13">
        <v>1.25</v>
      </c>
      <c r="D152" s="42"/>
      <c r="E152" s="50"/>
      <c r="F152" s="15"/>
      <c r="G152" s="41">
        <f>IF(ISBLANK(Table1[[#This Row],[EARNED]]),"",Table1[[#This Row],[EARNED]])</f>
        <v>1.25</v>
      </c>
      <c r="H152" s="42"/>
      <c r="I152" s="50"/>
      <c r="J152" s="12"/>
      <c r="K152" s="15" t="s">
        <v>109</v>
      </c>
    </row>
    <row r="153" spans="1:11" x14ac:dyDescent="0.25">
      <c r="A153" s="40">
        <f t="shared" ref="A153:A220" si="2">EDATE(A152,1)</f>
        <v>38384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2"/>
        <v>38412</v>
      </c>
      <c r="B154" s="20" t="s">
        <v>98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8">
        <v>38429</v>
      </c>
    </row>
    <row r="155" spans="1:11" x14ac:dyDescent="0.25">
      <c r="A155" s="40">
        <f t="shared" si="2"/>
        <v>38443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2"/>
        <v>38473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2"/>
        <v>38504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2"/>
        <v>38534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2"/>
        <v>38565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38596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2"/>
        <v>38626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2"/>
        <v>38657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2"/>
        <v>38687</v>
      </c>
      <c r="B163" s="20" t="s">
        <v>110</v>
      </c>
      <c r="C163" s="13">
        <v>1.25</v>
      </c>
      <c r="D163" s="39">
        <v>4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7" t="s">
        <v>68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f>EDATE(A163,1)</f>
        <v>38718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2"/>
        <v>38749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2"/>
        <v>38777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2"/>
        <v>38808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2"/>
        <v>38838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2"/>
        <v>38869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2"/>
        <v>38899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2"/>
        <v>38930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2"/>
        <v>38961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2"/>
        <v>38991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2"/>
        <v>39022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2"/>
        <v>39052</v>
      </c>
      <c r="B176" s="20" t="s">
        <v>92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7" t="s">
        <v>69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EDATE(A176,1)</f>
        <v>39083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2"/>
        <v>39114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2"/>
        <v>39142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2"/>
        <v>39173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2"/>
        <v>39203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2"/>
        <v>39234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2"/>
        <v>39264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2"/>
        <v>39295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2"/>
        <v>39326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2"/>
        <v>39356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2"/>
        <v>39387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2"/>
        <v>39417</v>
      </c>
      <c r="B189" s="20" t="s">
        <v>92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70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f>EDATE(A189,1)</f>
        <v>39448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2"/>
        <v>39479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2"/>
        <v>39508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2"/>
        <v>39539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39569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39600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39630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39661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39692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2"/>
        <v>39722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39753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2"/>
        <v>39783</v>
      </c>
      <c r="B202" s="20" t="s">
        <v>92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7" t="s">
        <v>71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f>EDATE(A202,1)</f>
        <v>39814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2"/>
        <v>39845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39873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2"/>
        <v>39904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2"/>
        <v>39934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2"/>
        <v>39965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2"/>
        <v>39995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2"/>
        <v>40026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2"/>
        <v>40057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2"/>
        <v>40087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2"/>
        <v>40118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40148</v>
      </c>
      <c r="B215" s="20" t="s">
        <v>92</v>
      </c>
      <c r="C215" s="13">
        <v>1.25</v>
      </c>
      <c r="D215" s="39">
        <v>5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7" t="s">
        <v>72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f>EDATE(A215,1)</f>
        <v>40179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40210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2"/>
        <v>40238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40269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ref="A221:A289" si="3">EDATE(A220,1)</f>
        <v>40299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3"/>
        <v>40330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3"/>
        <v>40360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3"/>
        <v>40391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3"/>
        <v>40422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3"/>
        <v>40452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3"/>
        <v>40483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3"/>
        <v>40513</v>
      </c>
      <c r="B228" s="20" t="s">
        <v>92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7" t="s">
        <v>73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f>EDATE(A228,1)</f>
        <v>40544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3"/>
        <v>40575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3"/>
        <v>40603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3"/>
        <v>40634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3"/>
        <v>40664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3"/>
        <v>40695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40725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3"/>
        <v>40756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3"/>
        <v>40787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3"/>
        <v>40817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3"/>
        <v>40848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3"/>
        <v>40878</v>
      </c>
      <c r="B241" s="20" t="s">
        <v>92</v>
      </c>
      <c r="C241" s="13">
        <v>1.25</v>
      </c>
      <c r="D241" s="39">
        <v>5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7" t="s">
        <v>74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EDATE(A241,1)</f>
        <v>40909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3"/>
        <v>40940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3"/>
        <v>40969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3"/>
        <v>41000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3"/>
        <v>41030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3"/>
        <v>41061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3"/>
        <v>41091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3"/>
        <v>41122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3"/>
        <v>41153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3"/>
        <v>41183</v>
      </c>
      <c r="B252" s="20" t="s">
        <v>102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111</v>
      </c>
    </row>
    <row r="253" spans="1:11" x14ac:dyDescent="0.25">
      <c r="A253" s="40">
        <f t="shared" si="3"/>
        <v>41214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3"/>
        <v>41244</v>
      </c>
      <c r="B254" s="20" t="s">
        <v>112</v>
      </c>
      <c r="C254" s="13">
        <v>1.25</v>
      </c>
      <c r="D254" s="39">
        <v>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7" t="s">
        <v>75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EDATE(A254,1)</f>
        <v>41275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3"/>
        <v>41306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41334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41365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3"/>
        <v>41395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41426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3"/>
        <v>41456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3"/>
        <v>41487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3"/>
        <v>41518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3"/>
        <v>41548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3"/>
        <v>41579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3"/>
        <v>41609</v>
      </c>
      <c r="B267" s="20" t="s">
        <v>92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7" t="s">
        <v>76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f>EDATE(A267,1)</f>
        <v>41640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3"/>
        <v>41671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3"/>
        <v>41699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3"/>
        <v>41730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3"/>
        <v>41760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3"/>
        <v>41791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3"/>
        <v>41821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3"/>
        <v>41852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3"/>
        <v>41883</v>
      </c>
      <c r="B277" s="20" t="s">
        <v>112</v>
      </c>
      <c r="C277" s="13">
        <v>1.25</v>
      </c>
      <c r="D277" s="39">
        <v>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 t="s">
        <v>113</v>
      </c>
    </row>
    <row r="278" spans="1:11" x14ac:dyDescent="0.25">
      <c r="A278" s="40">
        <f t="shared" si="3"/>
        <v>41913</v>
      </c>
      <c r="B278" s="20" t="s">
        <v>99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114</v>
      </c>
    </row>
    <row r="279" spans="1:11" x14ac:dyDescent="0.25">
      <c r="A279" s="40">
        <f t="shared" si="3"/>
        <v>41944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3"/>
        <v>41974</v>
      </c>
      <c r="B280" s="20" t="s">
        <v>102</v>
      </c>
      <c r="C280" s="13">
        <v>1.25</v>
      </c>
      <c r="D280" s="39">
        <v>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7" t="s">
        <v>77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EDATE(A280,1)</f>
        <v>42005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3"/>
        <v>42036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3"/>
        <v>42064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3"/>
        <v>42095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3"/>
        <v>42125</v>
      </c>
      <c r="B286" s="20" t="s">
        <v>102</v>
      </c>
      <c r="C286" s="13">
        <v>1.25</v>
      </c>
      <c r="D286" s="39">
        <v>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>EDATE(A286,1)</f>
        <v>42156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3"/>
        <v>42186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3"/>
        <v>42217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58" si="4">EDATE(A289,1)</f>
        <v>42248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4"/>
        <v>42278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4"/>
        <v>42309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4"/>
        <v>42339</v>
      </c>
      <c r="B293" s="20" t="s">
        <v>112</v>
      </c>
      <c r="C293" s="13">
        <v>1.25</v>
      </c>
      <c r="D293" s="39">
        <v>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7" t="s">
        <v>78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EDATE(A293,1)</f>
        <v>42370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4"/>
        <v>42401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4"/>
        <v>42430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4"/>
        <v>42461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4"/>
        <v>42491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4"/>
        <v>42522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4"/>
        <v>42552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4"/>
        <v>42583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4"/>
        <v>42614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4"/>
        <v>42644</v>
      </c>
      <c r="B304" s="20" t="s">
        <v>115</v>
      </c>
      <c r="C304" s="13">
        <v>1.25</v>
      </c>
      <c r="D304" s="39">
        <v>3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116</v>
      </c>
    </row>
    <row r="305" spans="1:11" x14ac:dyDescent="0.25">
      <c r="A305" s="40">
        <f t="shared" si="4"/>
        <v>42675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4"/>
        <v>42705</v>
      </c>
      <c r="B306" s="20" t="s">
        <v>112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7" t="s">
        <v>79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f>EDATE(A306,1)</f>
        <v>42736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4"/>
        <v>42767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4"/>
        <v>42795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4"/>
        <v>42826</v>
      </c>
      <c r="B311" s="20" t="s">
        <v>115</v>
      </c>
      <c r="C311" s="13">
        <v>1.25</v>
      </c>
      <c r="D311" s="39">
        <v>3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117</v>
      </c>
    </row>
    <row r="312" spans="1:11" x14ac:dyDescent="0.25">
      <c r="A312" s="40">
        <f t="shared" si="4"/>
        <v>42856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4"/>
        <v>42887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4"/>
        <v>42917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4"/>
        <v>42948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4"/>
        <v>42979</v>
      </c>
      <c r="B316" s="20" t="s">
        <v>118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25</v>
      </c>
      <c r="I316" s="9"/>
      <c r="J316" s="11"/>
      <c r="K316" s="20" t="s">
        <v>119</v>
      </c>
    </row>
    <row r="317" spans="1:11" x14ac:dyDescent="0.25">
      <c r="A317" s="40">
        <f t="shared" si="4"/>
        <v>43009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4"/>
        <v>43040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4"/>
        <v>43070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7" t="s">
        <v>80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f>EDATE(A319,1)</f>
        <v>43101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4"/>
        <v>43132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4"/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4"/>
        <v>43191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4"/>
        <v>43221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4"/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4"/>
        <v>43282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4"/>
        <v>43313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4"/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4"/>
        <v>43374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4"/>
        <v>43405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4"/>
        <v>43435</v>
      </c>
      <c r="B332" s="20" t="s">
        <v>92</v>
      </c>
      <c r="C332" s="13">
        <v>1.25</v>
      </c>
      <c r="D332" s="39">
        <v>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7" t="s">
        <v>81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f>EDATE(A332,1)</f>
        <v>43466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4"/>
        <v>43497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4"/>
        <v>43525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4"/>
        <v>43556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4"/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4"/>
        <v>43617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4"/>
        <v>43647</v>
      </c>
      <c r="B340" s="20" t="s">
        <v>115</v>
      </c>
      <c r="C340" s="13">
        <v>1.25</v>
      </c>
      <c r="D340" s="39">
        <v>3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4"/>
        <v>43678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4"/>
        <v>43709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4"/>
        <v>43739</v>
      </c>
      <c r="B343" s="20" t="s">
        <v>115</v>
      </c>
      <c r="C343" s="13">
        <v>1.25</v>
      </c>
      <c r="D343" s="39">
        <v>3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4"/>
        <v>43770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4"/>
        <v>43800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7" t="s">
        <v>82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f>EDATE(A345,1)</f>
        <v>43831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4"/>
        <v>43862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4"/>
        <v>43891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4"/>
        <v>43922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4"/>
        <v>43952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4"/>
        <v>43983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4"/>
        <v>44013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4"/>
        <v>44044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4"/>
        <v>44075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4"/>
        <v>44105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4"/>
        <v>44136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4"/>
        <v>44166</v>
      </c>
      <c r="B358" s="20" t="s">
        <v>92</v>
      </c>
      <c r="C358" s="13">
        <v>1.25</v>
      </c>
      <c r="D358" s="39">
        <v>5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7" t="s">
        <v>83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EDATE(A358,1)</f>
        <v>44197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ref="A361:A383" si="5">EDATE(A360,1)</f>
        <v>44228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 t="shared" si="5"/>
        <v>44256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5"/>
        <v>44287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5"/>
        <v>44317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5"/>
        <v>44348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5"/>
        <v>44378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5"/>
        <v>44409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5"/>
        <v>44440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5"/>
        <v>44470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5"/>
        <v>44501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5"/>
        <v>44531</v>
      </c>
      <c r="B371" s="20" t="s">
        <v>92</v>
      </c>
      <c r="C371" s="13">
        <v>1.25</v>
      </c>
      <c r="D371" s="39">
        <v>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7" t="s">
        <v>84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f>EDATE(A371,1)</f>
        <v>44562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5"/>
        <v>44593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5"/>
        <v>44621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5"/>
        <v>44652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5"/>
        <v>44682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5"/>
        <v>44713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5"/>
        <v>44743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5"/>
        <v>44774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5"/>
        <v>44805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5"/>
        <v>44835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5"/>
        <v>44866</v>
      </c>
      <c r="B383" s="15"/>
      <c r="C383" s="13">
        <v>1.25</v>
      </c>
      <c r="D383" s="42"/>
      <c r="E383" s="50"/>
      <c r="F383" s="15"/>
      <c r="G383" s="41">
        <f>IF(ISBLANK(Table1[[#This Row],[EARNED]]),"",Table1[[#This Row],[EARNED]])</f>
        <v>1.25</v>
      </c>
      <c r="H383" s="42"/>
      <c r="I383" s="50"/>
      <c r="J383" s="12"/>
      <c r="K383" s="15"/>
    </row>
    <row r="384" spans="1:11" x14ac:dyDescent="0.25">
      <c r="A384" s="52">
        <v>44896</v>
      </c>
      <c r="B384" s="15"/>
      <c r="C384" s="13">
        <v>1.25</v>
      </c>
      <c r="D384" s="42"/>
      <c r="E384" s="50"/>
      <c r="F384" s="15"/>
      <c r="G384" s="41">
        <f>IF(ISBLANK(Table1[[#This Row],[EARNED]]),"",Table1[[#This Row],[EARNED]])</f>
        <v>1.25</v>
      </c>
      <c r="H384" s="42"/>
      <c r="I384" s="50"/>
      <c r="J384" s="12"/>
      <c r="K384" s="15"/>
    </row>
    <row r="385" spans="1:11" x14ac:dyDescent="0.25">
      <c r="A385" s="53" t="s">
        <v>120</v>
      </c>
      <c r="B385" s="15"/>
      <c r="C385" s="41"/>
      <c r="D385" s="42"/>
      <c r="E385" s="50"/>
      <c r="F385" s="15"/>
      <c r="G385" s="41" t="str">
        <f>IF(ISBLANK(Table1[[#This Row],[EARNED]]),"",Table1[[#This Row],[EARNED]])</f>
        <v/>
      </c>
      <c r="H385" s="42"/>
      <c r="I385" s="50"/>
      <c r="J385" s="12"/>
      <c r="K385" s="15"/>
    </row>
    <row r="386" spans="1:11" x14ac:dyDescent="0.25">
      <c r="A386" s="40">
        <v>44927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44958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44986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45017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45047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52">
        <v>45078</v>
      </c>
      <c r="B391" s="15"/>
      <c r="C391" s="13">
        <v>1.25</v>
      </c>
      <c r="D391" s="42"/>
      <c r="E391" s="50"/>
      <c r="F391" s="15"/>
      <c r="G391" s="41">
        <f>IF(ISBLANK(Table1[[#This Row],[EARNED]]),"",Table1[[#This Row],[EARNED]])</f>
        <v>1.25</v>
      </c>
      <c r="H391" s="42"/>
      <c r="I391" s="50"/>
      <c r="J391" s="12"/>
      <c r="K391" s="15"/>
    </row>
    <row r="392" spans="1:11" x14ac:dyDescent="0.25">
      <c r="A392" s="52">
        <v>45108</v>
      </c>
      <c r="B392" s="15" t="s">
        <v>115</v>
      </c>
      <c r="C392" s="13">
        <v>1.25</v>
      </c>
      <c r="D392" s="42">
        <v>3</v>
      </c>
      <c r="E392" s="50"/>
      <c r="F392" s="15"/>
      <c r="G392" s="41">
        <f>IF(ISBLANK(Table1[[#This Row],[EARNED]]),"",Table1[[#This Row],[EARNED]])</f>
        <v>1.25</v>
      </c>
      <c r="H392" s="42"/>
      <c r="I392" s="50"/>
      <c r="J392" s="12"/>
      <c r="K392" s="15" t="s">
        <v>121</v>
      </c>
    </row>
    <row r="393" spans="1:11" x14ac:dyDescent="0.25">
      <c r="A393" s="52">
        <v>45139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15.103999999999999</v>
      </c>
      <c r="B3" s="11">
        <v>32.5</v>
      </c>
      <c r="D3"/>
      <c r="E3"/>
      <c r="F3">
        <v>45</v>
      </c>
      <c r="G3" s="46">
        <f>SUMIFS(F7:F14,E7:E14,E3)+SUMIFS(D7:D66,C7:C66,F3)+D3</f>
        <v>9.4E-2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2023-09-18T07:02:51Z</dcterms:modified>
</cp:coreProperties>
</file>