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DA4EDE26-7788-4A49-8842-D97A677103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215" i="1"/>
  <c r="G406" i="1"/>
  <c r="G392" i="1"/>
  <c r="A409" i="1"/>
  <c r="A410" i="1" s="1"/>
  <c r="A411" i="1" s="1"/>
  <c r="A412" i="1" s="1"/>
  <c r="A413" i="1" s="1"/>
  <c r="A414" i="1" s="1"/>
  <c r="A415" i="1" s="1"/>
  <c r="G349" i="1"/>
  <c r="G339" i="1"/>
  <c r="G340" i="1"/>
  <c r="G341" i="1"/>
  <c r="G332" i="1"/>
  <c r="G329" i="1"/>
  <c r="G323" i="1"/>
  <c r="G324" i="1"/>
  <c r="G321" i="1"/>
  <c r="G314" i="1"/>
  <c r="G307" i="1"/>
  <c r="G305" i="1"/>
  <c r="G300" i="1"/>
  <c r="G297" i="1"/>
  <c r="G294" i="1"/>
  <c r="G290" i="1"/>
  <c r="G283" i="1"/>
  <c r="G281" i="1"/>
  <c r="G279" i="1"/>
  <c r="G280" i="1"/>
  <c r="G274" i="1"/>
  <c r="G267" i="1"/>
  <c r="G268" i="1"/>
  <c r="G264" i="1"/>
  <c r="G261" i="1"/>
  <c r="G262" i="1"/>
  <c r="G249" i="1"/>
  <c r="G259" i="1"/>
  <c r="G257" i="1"/>
  <c r="G253" i="1"/>
  <c r="G254" i="1"/>
  <c r="G251" i="1"/>
  <c r="G247" i="1"/>
  <c r="G248" i="1"/>
  <c r="G244" i="1"/>
  <c r="G245" i="1"/>
  <c r="G242" i="1"/>
  <c r="G3" i="3" l="1"/>
  <c r="G237" i="1" l="1"/>
  <c r="G235" i="1"/>
  <c r="G232" i="1"/>
  <c r="G233" i="1"/>
  <c r="G230" i="1"/>
  <c r="G227" i="1"/>
  <c r="G224" i="1"/>
  <c r="G225" i="1"/>
  <c r="G221" i="1"/>
  <c r="G214" i="1"/>
  <c r="G211" i="1"/>
  <c r="G207" i="1"/>
  <c r="G208" i="1"/>
  <c r="G202" i="1"/>
  <c r="G203" i="1"/>
  <c r="G204" i="1"/>
  <c r="G205" i="1"/>
  <c r="G199" i="1"/>
  <c r="G198" i="1"/>
  <c r="G194" i="1"/>
  <c r="G195" i="1"/>
  <c r="G196" i="1"/>
  <c r="G192" i="1"/>
  <c r="G190" i="1"/>
  <c r="G176" i="1"/>
  <c r="G177" i="1"/>
  <c r="G178" i="1"/>
  <c r="G179" i="1"/>
  <c r="G174" i="1"/>
  <c r="G171" i="1"/>
  <c r="G172" i="1"/>
  <c r="G168" i="1"/>
  <c r="G169" i="1"/>
  <c r="G166" i="1"/>
  <c r="G161" i="1"/>
  <c r="G162" i="1"/>
  <c r="G163" i="1"/>
  <c r="G159" i="1"/>
  <c r="G157" i="1"/>
  <c r="G155" i="1"/>
  <c r="G152" i="1"/>
  <c r="G148" i="1"/>
  <c r="G149" i="1"/>
  <c r="G150" i="1"/>
  <c r="G144" i="1"/>
  <c r="G145" i="1"/>
  <c r="G146" i="1"/>
  <c r="G142" i="1"/>
  <c r="G141" i="1"/>
  <c r="G139" i="1"/>
  <c r="G136" i="1"/>
  <c r="G137" i="1"/>
  <c r="G134" i="1"/>
  <c r="G131" i="1"/>
  <c r="G132" i="1"/>
  <c r="G122" i="1"/>
  <c r="G123" i="1"/>
  <c r="G119" i="1"/>
  <c r="G120" i="1"/>
  <c r="G103" i="1"/>
  <c r="G104" i="1"/>
  <c r="G101" i="1"/>
  <c r="G99" i="1"/>
  <c r="G98" i="1"/>
  <c r="G92" i="1"/>
  <c r="G91" i="1"/>
  <c r="G89" i="1"/>
  <c r="G75" i="1"/>
  <c r="G76" i="1"/>
  <c r="G70" i="1"/>
  <c r="G68" i="1"/>
  <c r="G66" i="1"/>
  <c r="G62" i="1"/>
  <c r="G55" i="1" l="1"/>
  <c r="G42" i="1"/>
  <c r="G348" i="1"/>
  <c r="G350" i="1"/>
  <c r="G351" i="1"/>
  <c r="G335" i="1"/>
  <c r="G336" i="1"/>
  <c r="G337" i="1"/>
  <c r="G338" i="1"/>
  <c r="G342" i="1"/>
  <c r="G343" i="1"/>
  <c r="G344" i="1"/>
  <c r="G345" i="1"/>
  <c r="G346" i="1"/>
  <c r="G347" i="1"/>
  <c r="G327" i="1"/>
  <c r="G328" i="1"/>
  <c r="G330" i="1"/>
  <c r="G331" i="1"/>
  <c r="G333" i="1"/>
  <c r="G334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2" i="1"/>
  <c r="G325" i="1"/>
  <c r="G326" i="1"/>
  <c r="G292" i="1"/>
  <c r="G293" i="1"/>
  <c r="G295" i="1"/>
  <c r="G296" i="1"/>
  <c r="G298" i="1"/>
  <c r="G299" i="1"/>
  <c r="G301" i="1"/>
  <c r="G302" i="1"/>
  <c r="G303" i="1"/>
  <c r="G304" i="1"/>
  <c r="G30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6" i="1"/>
  <c r="G57" i="1"/>
  <c r="G60" i="1"/>
  <c r="G61" i="1"/>
  <c r="G63" i="1"/>
  <c r="G64" i="1"/>
  <c r="G65" i="1"/>
  <c r="G67" i="1"/>
  <c r="G69" i="1"/>
  <c r="G71" i="1"/>
  <c r="G72" i="1"/>
  <c r="G73" i="1"/>
  <c r="G74" i="1"/>
  <c r="G77" i="1"/>
  <c r="G82" i="1"/>
  <c r="G85" i="1"/>
  <c r="G86" i="1"/>
  <c r="G87" i="1"/>
  <c r="G88" i="1"/>
  <c r="G90" i="1"/>
  <c r="G93" i="1"/>
  <c r="G94" i="1"/>
  <c r="G95" i="1"/>
  <c r="G96" i="1"/>
  <c r="G97" i="1"/>
  <c r="G100" i="1"/>
  <c r="G102" i="1"/>
  <c r="G105" i="1"/>
  <c r="G106" i="1"/>
  <c r="G107" i="1"/>
  <c r="G108" i="1"/>
  <c r="G109" i="1"/>
  <c r="G110" i="1"/>
  <c r="G111" i="1"/>
  <c r="G113" i="1"/>
  <c r="G114" i="1"/>
  <c r="G115" i="1"/>
  <c r="G116" i="1"/>
  <c r="G118" i="1"/>
  <c r="G121" i="1"/>
  <c r="G124" i="1"/>
  <c r="G125" i="1"/>
  <c r="G126" i="1"/>
  <c r="G127" i="1"/>
  <c r="G128" i="1"/>
  <c r="G129" i="1"/>
  <c r="G130" i="1"/>
  <c r="G133" i="1"/>
  <c r="G135" i="1"/>
  <c r="G138" i="1"/>
  <c r="G140" i="1"/>
  <c r="G143" i="1"/>
  <c r="G147" i="1"/>
  <c r="G151" i="1"/>
  <c r="G153" i="1"/>
  <c r="G154" i="1"/>
  <c r="G156" i="1"/>
  <c r="G158" i="1"/>
  <c r="G160" i="1"/>
  <c r="G164" i="1"/>
  <c r="G165" i="1"/>
  <c r="G167" i="1"/>
  <c r="G170" i="1"/>
  <c r="G173" i="1"/>
  <c r="G175" i="1"/>
  <c r="G180" i="1"/>
  <c r="G181" i="1"/>
  <c r="G189" i="1"/>
  <c r="G191" i="1"/>
  <c r="G193" i="1"/>
  <c r="G197" i="1"/>
  <c r="G200" i="1"/>
  <c r="G201" i="1"/>
  <c r="G206" i="1"/>
  <c r="G209" i="1"/>
  <c r="G210" i="1"/>
  <c r="G212" i="1"/>
  <c r="G213" i="1"/>
  <c r="G216" i="1"/>
  <c r="G217" i="1"/>
  <c r="G218" i="1"/>
  <c r="G219" i="1"/>
  <c r="G220" i="1"/>
  <c r="G222" i="1"/>
  <c r="G223" i="1"/>
  <c r="G226" i="1"/>
  <c r="G228" i="1"/>
  <c r="G229" i="1"/>
  <c r="G231" i="1"/>
  <c r="G234" i="1"/>
  <c r="G236" i="1"/>
  <c r="G238" i="1"/>
  <c r="G239" i="1"/>
  <c r="G240" i="1"/>
  <c r="G241" i="1"/>
  <c r="G243" i="1"/>
  <c r="G246" i="1"/>
  <c r="G250" i="1"/>
  <c r="G252" i="1"/>
  <c r="G255" i="1"/>
  <c r="G256" i="1"/>
  <c r="G258" i="1"/>
  <c r="G260" i="1"/>
  <c r="G263" i="1"/>
  <c r="G265" i="1"/>
  <c r="G266" i="1"/>
  <c r="G269" i="1"/>
  <c r="G270" i="1"/>
  <c r="G271" i="1"/>
  <c r="G272" i="1"/>
  <c r="G273" i="1"/>
  <c r="G275" i="1"/>
  <c r="G276" i="1"/>
  <c r="G277" i="1"/>
  <c r="G278" i="1"/>
  <c r="G282" i="1"/>
  <c r="G284" i="1"/>
  <c r="G285" i="1"/>
  <c r="G286" i="1"/>
  <c r="G287" i="1"/>
  <c r="G288" i="1"/>
  <c r="G289" i="1"/>
  <c r="G291" i="1"/>
  <c r="G22" i="1"/>
  <c r="G23" i="1"/>
  <c r="G24" i="1"/>
  <c r="G25" i="1"/>
  <c r="G26" i="1"/>
  <c r="G27" i="1"/>
  <c r="G28" i="1"/>
  <c r="G29" i="1"/>
  <c r="G30" i="1"/>
  <c r="G31" i="1"/>
  <c r="G21" i="1"/>
  <c r="G20" i="1"/>
  <c r="G16" i="1"/>
  <c r="G17" i="1"/>
  <c r="G15" i="1"/>
  <c r="G12" i="1"/>
  <c r="G13" i="1"/>
  <c r="G14" i="1"/>
  <c r="G11" i="1"/>
  <c r="G18" i="1"/>
  <c r="G19" i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6" i="1" s="1"/>
  <c r="A57" i="1" s="1"/>
  <c r="A61" i="1" s="1"/>
  <c r="A63" i="1" s="1"/>
  <c r="A64" i="1" s="1"/>
  <c r="A65" i="1" s="1"/>
  <c r="A67" i="1" s="1"/>
  <c r="A69" i="1" s="1"/>
  <c r="A71" i="1" s="1"/>
  <c r="A72" i="1" s="1"/>
  <c r="A73" i="1" s="1"/>
  <c r="A74" i="1" s="1"/>
  <c r="A77" i="1" s="1"/>
  <c r="A82" i="1" s="1"/>
  <c r="A86" i="1" s="1"/>
  <c r="A87" i="1" s="1"/>
  <c r="A88" i="1" s="1"/>
  <c r="A90" i="1" s="1"/>
  <c r="A93" i="1" s="1"/>
  <c r="A94" i="1" s="1"/>
  <c r="A95" i="1" s="1"/>
  <c r="A96" i="1" s="1"/>
  <c r="A97" i="1" s="1"/>
  <c r="A100" i="1" s="1"/>
  <c r="A102" i="1" s="1"/>
  <c r="A105" i="1" s="1"/>
  <c r="A107" i="1" s="1"/>
  <c r="A108" i="1" s="1"/>
  <c r="A109" i="1" s="1"/>
  <c r="A110" i="1" s="1"/>
  <c r="A111" i="1" s="1"/>
  <c r="A113" i="1" s="1"/>
  <c r="A114" i="1" s="1"/>
  <c r="A115" i="1" s="1"/>
  <c r="A116" i="1" s="1"/>
  <c r="A118" i="1" s="1"/>
  <c r="A121" i="1" s="1"/>
  <c r="A124" i="1" s="1"/>
  <c r="A126" i="1" s="1"/>
  <c r="A127" i="1" s="1"/>
  <c r="A128" i="1" s="1"/>
  <c r="A129" i="1" s="1"/>
  <c r="A130" i="1" s="1"/>
  <c r="A133" i="1" s="1"/>
  <c r="A135" i="1" s="1"/>
  <c r="A138" i="1" s="1"/>
  <c r="A140" i="1" s="1"/>
  <c r="A143" i="1" s="1"/>
  <c r="A147" i="1" s="1"/>
  <c r="A151" i="1" s="1"/>
  <c r="A154" i="1" s="1"/>
  <c r="A156" i="1" s="1"/>
  <c r="A158" i="1" s="1"/>
  <c r="A160" i="1" s="1"/>
  <c r="A164" i="1" s="1"/>
  <c r="A165" i="1" s="1"/>
  <c r="A167" i="1" s="1"/>
  <c r="A170" i="1" s="1"/>
  <c r="A173" i="1" s="1"/>
  <c r="A175" i="1" s="1"/>
  <c r="A180" i="1" s="1"/>
  <c r="A181" i="1" s="1"/>
  <c r="A186" i="1" s="1"/>
  <c r="A189" i="1" s="1"/>
  <c r="A191" i="1" s="1"/>
  <c r="A193" i="1" s="1"/>
  <c r="A197" i="1" s="1"/>
  <c r="A200" i="1" s="1"/>
  <c r="A201" i="1" s="1"/>
  <c r="A206" i="1" s="1"/>
  <c r="A209" i="1" s="1"/>
  <c r="A210" i="1" s="1"/>
  <c r="A212" i="1" s="1"/>
  <c r="A213" i="1" s="1"/>
  <c r="A217" i="1" s="1"/>
  <c r="A218" i="1" s="1"/>
  <c r="A219" i="1" s="1"/>
  <c r="A220" i="1" s="1"/>
  <c r="A222" i="1" s="1"/>
  <c r="A223" i="1" s="1"/>
  <c r="A226" i="1" s="1"/>
  <c r="A228" i="1" s="1"/>
  <c r="A229" i="1" s="1"/>
  <c r="A231" i="1" s="1"/>
  <c r="A234" i="1" s="1"/>
  <c r="A236" i="1" s="1"/>
  <c r="A239" i="1" s="1"/>
  <c r="A240" i="1" s="1"/>
  <c r="A241" i="1" s="1"/>
  <c r="A243" i="1" s="1"/>
  <c r="A246" i="1" s="1"/>
  <c r="A250" i="1" s="1"/>
  <c r="A252" i="1" s="1"/>
  <c r="A255" i="1" s="1"/>
  <c r="A256" i="1" s="1"/>
  <c r="A258" i="1" s="1"/>
  <c r="A260" i="1" s="1"/>
  <c r="A263" i="1" s="1"/>
  <c r="A266" i="1" s="1"/>
  <c r="A269" i="1" s="1"/>
  <c r="A270" i="1" s="1"/>
  <c r="A271" i="1" s="1"/>
  <c r="A272" i="1" s="1"/>
  <c r="A273" i="1" s="1"/>
  <c r="A275" i="1" s="1"/>
  <c r="A276" i="1" s="1"/>
  <c r="A277" i="1" s="1"/>
  <c r="A278" i="1" s="1"/>
  <c r="A280" i="1" l="1"/>
  <c r="A282" i="1" s="1"/>
  <c r="A285" i="1" s="1"/>
  <c r="A286" i="1" s="1"/>
  <c r="A287" i="1" s="1"/>
  <c r="A288" i="1" s="1"/>
  <c r="A289" i="1" s="1"/>
  <c r="A291" i="1" s="1"/>
  <c r="A292" i="1" s="1"/>
  <c r="A293" i="1" s="1"/>
  <c r="A295" i="1" s="1"/>
  <c r="A296" i="1" s="1"/>
  <c r="A298" i="1" s="1"/>
  <c r="A299" i="1" s="1"/>
  <c r="A302" i="1" s="1"/>
  <c r="A303" i="1" s="1"/>
  <c r="A304" i="1" s="1"/>
  <c r="A306" i="1" s="1"/>
  <c r="A308" i="1" s="1"/>
  <c r="A309" i="1" s="1"/>
  <c r="A310" i="1" s="1"/>
  <c r="A311" i="1" s="1"/>
  <c r="A312" i="1" s="1"/>
  <c r="A313" i="1" s="1"/>
  <c r="A315" i="1" s="1"/>
  <c r="A316" i="1" s="1"/>
  <c r="A318" i="1" s="1"/>
  <c r="A319" i="1" s="1"/>
  <c r="A320" i="1" s="1"/>
  <c r="A322" i="1" s="1"/>
  <c r="A325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2" i="1" s="1"/>
  <c r="A343" i="1" s="1"/>
  <c r="A344" i="1" s="1"/>
  <c r="A345" i="1" s="1"/>
  <c r="A346" i="1" s="1"/>
  <c r="A347" i="1" s="1"/>
  <c r="A348" i="1" s="1"/>
  <c r="A350" i="1" s="1"/>
  <c r="A351" i="1" s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<sst xmlns="http://schemas.openxmlformats.org/spreadsheetml/2006/main" count="490" uniqueCount="306">
  <si>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</si>
  <si>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</si>
  <si>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</si>
  <si>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</si>
  <si>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</si>
  <si>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</si>
  <si>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</si>
  <si>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</si>
  <si>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</si>
  <si>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</si>
  <si>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</si>
  <si>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</si>
  <si>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</si>
  <si>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</si>
  <si>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</si>
  <si>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</si>
  <si>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</si>
  <si>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</si>
  <si>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</si>
  <si>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</si>
  <si>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</si>
  <si>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</si>
  <si>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</si>
  <si>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</si>
  <si>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</si>
  <si>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</si>
  <si>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</si>
  <si>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</si>
  <si>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</si>
  <si>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</si>
  <si>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</si>
  <si>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</si>
  <si>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</si>
  <si>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</si>
  <si>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</si>
  <si>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</si>
  <si>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</si>
  <si>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</si>
  <si>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</si>
  <si>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</si>
  <si>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</si>
  <si>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</si>
  <si>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 JOSEPHINE</t>
  </si>
  <si>
    <t>PERMANENT</t>
  </si>
  <si>
    <t>2018</t>
  </si>
  <si>
    <t>SP(1-0-00)</t>
  </si>
  <si>
    <t>DOMESTIC 5/21/2018</t>
  </si>
  <si>
    <t>DOMNESTIC 5/30/2018</t>
  </si>
  <si>
    <t>DOMESTI 7/25/2018</t>
  </si>
  <si>
    <t>8/13/2018</t>
  </si>
  <si>
    <t>2019</t>
  </si>
  <si>
    <t>DOMEESTIC 5/30/2019</t>
  </si>
  <si>
    <t>DOMESTIC 7/29/2019</t>
  </si>
  <si>
    <t>2021</t>
  </si>
  <si>
    <t xml:space="preserve">DOMESTIC </t>
  </si>
  <si>
    <t>DOMESTIC 10/20/2021</t>
  </si>
  <si>
    <t>12/17/24/31</t>
  </si>
  <si>
    <t>10/23,26/2018</t>
  </si>
  <si>
    <t>FL(4-0-00)</t>
  </si>
  <si>
    <t>VL(3-0-00)</t>
  </si>
  <si>
    <t>VL(1-0-00)</t>
  </si>
  <si>
    <t>2022</t>
  </si>
  <si>
    <t>VL(3-0-0)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</si>
  <si>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</si>
  <si>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</si>
  <si>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</si>
  <si>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</si>
  <si>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</si>
  <si>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</si>
  <si>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</si>
  <si>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</si>
  <si>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</si>
  <si>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</si>
  <si>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</si>
  <si>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</si>
  <si>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</si>
  <si>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</si>
  <si>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</si>
  <si>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</si>
  <si>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</si>
  <si>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FL(5-0-0)</t>
  </si>
  <si>
    <t>UT(0-0-8)</t>
  </si>
  <si>
    <t>UT(0-0-13)</t>
  </si>
  <si>
    <t>UT(0-2-37)</t>
  </si>
  <si>
    <t>UT(0-1-45)</t>
  </si>
  <si>
    <t>UT(0-1-55)</t>
  </si>
  <si>
    <t>UT(2-1-0)</t>
  </si>
  <si>
    <t>UT(1-1-8)</t>
  </si>
  <si>
    <t>UT(2-1-1)</t>
  </si>
  <si>
    <t>UT(1-0-31)</t>
  </si>
  <si>
    <t>SL(2-0-0)</t>
  </si>
  <si>
    <t>UT(0-1-37)</t>
  </si>
  <si>
    <t>UT(0-2-52)</t>
  </si>
  <si>
    <t>UT(0-1-44)</t>
  </si>
  <si>
    <t>10/22,25/2004</t>
  </si>
  <si>
    <t>UT(0-1-42)</t>
  </si>
  <si>
    <t>UT(1-1-33)</t>
  </si>
  <si>
    <t>SL(1-0-0)</t>
  </si>
  <si>
    <t>UT(0-1-58)</t>
  </si>
  <si>
    <t>UT(1-3-23)</t>
  </si>
  <si>
    <t>UT(0-2-47)</t>
  </si>
  <si>
    <t>UT(0-6-9)</t>
  </si>
  <si>
    <t>UT(0-1-7)</t>
  </si>
  <si>
    <t>UT(0-0-36)</t>
  </si>
  <si>
    <t>UT(0-0-17)</t>
  </si>
  <si>
    <t>UT(0-0-27)</t>
  </si>
  <si>
    <t>UT(0-4-46)</t>
  </si>
  <si>
    <t>FL(2-0-0)</t>
  </si>
  <si>
    <t>UT(0-0-51)</t>
  </si>
  <si>
    <t>12/23,28,31/2004</t>
  </si>
  <si>
    <t>SP(1-0-0)</t>
  </si>
  <si>
    <t>DOMESTIC 05/11/2005</t>
  </si>
  <si>
    <t>06/27,28/2005</t>
  </si>
  <si>
    <t>10/24,25/2005</t>
  </si>
  <si>
    <t>VL(4-0-0)</t>
  </si>
  <si>
    <t>PARENTAL 11/23/2005</t>
  </si>
  <si>
    <t>VL(2-0-0)</t>
  </si>
  <si>
    <t>UT(0-1-20)</t>
  </si>
  <si>
    <t>FL(1-0-0)</t>
  </si>
  <si>
    <t>UT(0-5-21)</t>
  </si>
  <si>
    <t>11/16-19/2005</t>
  </si>
  <si>
    <t>11/29,30/2005</t>
  </si>
  <si>
    <t>FILIAL 12/19/2005</t>
  </si>
  <si>
    <t>UT(0-2-16)</t>
  </si>
  <si>
    <t>UT(1-2-26)</t>
  </si>
  <si>
    <t>UT(0-2-10)</t>
  </si>
  <si>
    <t>UT(2-1-13)</t>
  </si>
  <si>
    <t>UT(0-0-44)</t>
  </si>
  <si>
    <t>UT(1-0-56)</t>
  </si>
  <si>
    <t>UT(1-1-56)</t>
  </si>
  <si>
    <t>UT(0-1-36)</t>
  </si>
  <si>
    <t>09/14,15/2006</t>
  </si>
  <si>
    <t>10/03,04/2006</t>
  </si>
  <si>
    <t>B-DAY.L. 05/11/2006</t>
  </si>
  <si>
    <t>UT(0-1-48)</t>
  </si>
  <si>
    <t>UT(0-1-23)</t>
  </si>
  <si>
    <t>SP(2-0-0)</t>
  </si>
  <si>
    <t>FL(3-0-0)</t>
  </si>
  <si>
    <t>UT(0-2-23)</t>
  </si>
  <si>
    <t>UT(0-2-5)</t>
  </si>
  <si>
    <t>UT(2-2-41)</t>
  </si>
  <si>
    <t>UT(0-5-23)</t>
  </si>
  <si>
    <t>UT(0-7-14)</t>
  </si>
  <si>
    <t>UT(4-3-36)</t>
  </si>
  <si>
    <t>UT(1-4-59)</t>
  </si>
  <si>
    <t>UT(0-2-56)</t>
  </si>
  <si>
    <t>UT(0-3-9)</t>
  </si>
  <si>
    <t>UT(0-7-10)</t>
  </si>
  <si>
    <t>UT(0-3-7)</t>
  </si>
  <si>
    <t>SL(3-0-0)</t>
  </si>
  <si>
    <t>10/03-05/2007</t>
  </si>
  <si>
    <t>09/17,18/2007</t>
  </si>
  <si>
    <t>B-DAY. L. 05/11/2007</t>
  </si>
  <si>
    <t>10/23,25/2006</t>
  </si>
  <si>
    <t>FILIAL 12/19,20/2006</t>
  </si>
  <si>
    <t>12/27-29/2006</t>
  </si>
  <si>
    <t>UT(0-7-18)</t>
  </si>
  <si>
    <t>UT(0-2-35)</t>
  </si>
  <si>
    <t>UT(0-1-54)</t>
  </si>
  <si>
    <t>UT(1-1-51)</t>
  </si>
  <si>
    <t>UT(1-0-5)</t>
  </si>
  <si>
    <t>UT(0-2-13)</t>
  </si>
  <si>
    <t>UT(1-1-18)</t>
  </si>
  <si>
    <t>UT(0-0-49)</t>
  </si>
  <si>
    <t>UT(0-4-4)</t>
  </si>
  <si>
    <t>UT(1-6-10)</t>
  </si>
  <si>
    <t>FILIAL 05/12/2008</t>
  </si>
  <si>
    <t>10/24,25/2007</t>
  </si>
  <si>
    <t>FILIAL 12/03,04/2007</t>
  </si>
  <si>
    <t>12/19,27,28/2007</t>
  </si>
  <si>
    <t>UT(4-3-33)</t>
  </si>
  <si>
    <t>UT(1-0-44)</t>
  </si>
  <si>
    <t>UT(2-4-43)</t>
  </si>
  <si>
    <t>UT(2-7-24)</t>
  </si>
  <si>
    <t>UT(1-0-19)</t>
  </si>
  <si>
    <t>UT(0-2-43)</t>
  </si>
  <si>
    <t>SL(10-0-0)</t>
  </si>
  <si>
    <t>UT(0-5-13)</t>
  </si>
  <si>
    <t>UT(1-0-17)</t>
  </si>
  <si>
    <t>10/22-24/2008</t>
  </si>
  <si>
    <t>10/13,14/2008</t>
  </si>
  <si>
    <t>12/02,03/2008</t>
  </si>
  <si>
    <t>11/07,10/2008</t>
  </si>
  <si>
    <t>FILIAL 11/17,18/2008</t>
  </si>
  <si>
    <t>01/05-16/2009</t>
  </si>
  <si>
    <t>03/23,24/2009</t>
  </si>
  <si>
    <t>UT(0-1-41)</t>
  </si>
  <si>
    <t>SP(1-0-0</t>
  </si>
  <si>
    <t>UT(0-4-7)</t>
  </si>
  <si>
    <t>UT(0-2-25)</t>
  </si>
  <si>
    <t>UT(0-4-13)</t>
  </si>
  <si>
    <t>VL(6-0-0)</t>
  </si>
  <si>
    <t>UT(0-3-39)</t>
  </si>
  <si>
    <t>UT(0-4-26)</t>
  </si>
  <si>
    <t>04/13,14/2009</t>
  </si>
  <si>
    <t>B-AY. L. 05/11/2009</t>
  </si>
  <si>
    <t>06/01-03/2009</t>
  </si>
  <si>
    <t>08/13-20/2009</t>
  </si>
  <si>
    <t>09/14,15/2009</t>
  </si>
  <si>
    <t>FILIAL 10/23,26/2009</t>
  </si>
  <si>
    <t>UT(1-4-18)</t>
  </si>
  <si>
    <t>UT(1-0-3)</t>
  </si>
  <si>
    <t>UT(1-2-50)</t>
  </si>
  <si>
    <t>UT(1-0-34)</t>
  </si>
  <si>
    <t>UT(1-4-37)</t>
  </si>
  <si>
    <t>UT(0-5-36)</t>
  </si>
  <si>
    <t>01/25,29/2010</t>
  </si>
  <si>
    <t>03/16,17/2010</t>
  </si>
  <si>
    <t>04/12,13/2010</t>
  </si>
  <si>
    <t>B-DAY. L. 05/11/2010</t>
  </si>
  <si>
    <t>UT(0-5-56)</t>
  </si>
  <si>
    <t>UT(0-5-46)</t>
  </si>
  <si>
    <t>UT(0-2-11)</t>
  </si>
  <si>
    <t>UT(0-1-46)</t>
  </si>
  <si>
    <t>UT(1-1-24)</t>
  </si>
  <si>
    <t>FILIAL 08/12,13/2010</t>
  </si>
  <si>
    <t>11/02,22/2010</t>
  </si>
  <si>
    <t>10/22,26/2010</t>
  </si>
  <si>
    <t>12/28-01/03/2011</t>
  </si>
  <si>
    <t>UT(0-1-10)</t>
  </si>
  <si>
    <t>UT(0-0-22)</t>
  </si>
  <si>
    <t>UT(0-0-11)</t>
  </si>
  <si>
    <t>UT(0-0-26)</t>
  </si>
  <si>
    <t>UT(0-0-7)</t>
  </si>
  <si>
    <t>UT(0-0-19)</t>
  </si>
  <si>
    <t>UT(1-0-27)</t>
  </si>
  <si>
    <t>UT(0-1-2)</t>
  </si>
  <si>
    <t>UT(0-0-55)</t>
  </si>
  <si>
    <t>B-DAY. L. 05/11/2011</t>
  </si>
  <si>
    <t>DOMESTIC 06/09/2011</t>
  </si>
  <si>
    <t>FILIAL 07/04/2011</t>
  </si>
  <si>
    <t>10/24,25/2011</t>
  </si>
  <si>
    <t>12/02,09,16/2011</t>
  </si>
  <si>
    <t>12/28,29/2011</t>
  </si>
  <si>
    <t>UT(0-4-49)</t>
  </si>
  <si>
    <t>UT(1-0-0)</t>
  </si>
  <si>
    <t>UT(0-0-2)</t>
  </si>
  <si>
    <t>UT(0-0-41)</t>
  </si>
  <si>
    <t>UT(0-1-47)</t>
  </si>
  <si>
    <t>FILIAL 04/24/2012</t>
  </si>
  <si>
    <t>05/14,15/2012</t>
  </si>
  <si>
    <t>07/23,24/2012</t>
  </si>
  <si>
    <t>07/31,31/2012</t>
  </si>
  <si>
    <t>10/23-25/2012</t>
  </si>
  <si>
    <t>UT(0-0-32)</t>
  </si>
  <si>
    <t>UT(0-0-48)</t>
  </si>
  <si>
    <t>UT(0-1-53)</t>
  </si>
  <si>
    <t>UT(0-4-53)</t>
  </si>
  <si>
    <t>UT(0-4-0)</t>
  </si>
  <si>
    <t>UT(0-3-34)</t>
  </si>
  <si>
    <t>UT(0-0-4)</t>
  </si>
  <si>
    <t>UT(0-0-6)</t>
  </si>
  <si>
    <t>12/13,14/2012</t>
  </si>
  <si>
    <t>EMERGENCY 01/14/2013</t>
  </si>
  <si>
    <t>01/23-25/2013</t>
  </si>
  <si>
    <t>FILIAL 07/03,04/2013</t>
  </si>
  <si>
    <t>10/24-11/05/2013</t>
  </si>
  <si>
    <t>UT(0-0-43)</t>
  </si>
  <si>
    <t>UT(0-0-34)</t>
  </si>
  <si>
    <t>UT(0-1-34)</t>
  </si>
  <si>
    <t>UT(0-3-22)</t>
  </si>
  <si>
    <t>UT(0-1-30)</t>
  </si>
  <si>
    <t>UT(0-0-25)</t>
  </si>
  <si>
    <t>UT(0-0-39)</t>
  </si>
  <si>
    <t>UT(0-0-47)</t>
  </si>
  <si>
    <t>UT(0-5-29)</t>
  </si>
  <si>
    <t>UT(0-1-38)</t>
  </si>
  <si>
    <t>UT(0-4-3)</t>
  </si>
  <si>
    <t>12/18,19/2013</t>
  </si>
  <si>
    <t>DOMESTIC 05/09,12/2014</t>
  </si>
  <si>
    <t>DOMESTIC 08/04/2014</t>
  </si>
  <si>
    <t>10/23,24,27/2014</t>
  </si>
  <si>
    <t>UT(0-6-8)</t>
  </si>
  <si>
    <t>UT(0-1-11)</t>
  </si>
  <si>
    <t>UT(0-1-32)</t>
  </si>
  <si>
    <t>UT(0-1-16)</t>
  </si>
  <si>
    <t>UT(0-2-3)</t>
  </si>
  <si>
    <t>UT(0-1-8)</t>
  </si>
  <si>
    <t>UT(0-1-22)</t>
  </si>
  <si>
    <t>UT(0-3-43)</t>
  </si>
  <si>
    <t>UT(0-2-41)</t>
  </si>
  <si>
    <t>03/23,24/2015</t>
  </si>
  <si>
    <t>B-DAY. L.05/11/2015</t>
  </si>
  <si>
    <t>10/12,13,21,22,26/2015</t>
  </si>
  <si>
    <t>UT(0-1-14)</t>
  </si>
  <si>
    <t>UT(0-4-30)</t>
  </si>
  <si>
    <t>UT(0-0-24)</t>
  </si>
  <si>
    <t>UT(0-0-18)</t>
  </si>
  <si>
    <t>FL(4-0-0)</t>
  </si>
  <si>
    <t>UT(0-0-16)</t>
  </si>
  <si>
    <t>UT(0-0-54)</t>
  </si>
  <si>
    <t>DOMESTIC 04/13/2016</t>
  </si>
  <si>
    <t>DOMESTIC 03/10/2016</t>
  </si>
  <si>
    <t>B-DAY. L. 05/11/2015</t>
  </si>
  <si>
    <t>10/19,24-26/2015</t>
  </si>
  <si>
    <t>DOMESTIC 03/20/2017</t>
  </si>
  <si>
    <t>DOMESTIC 04/10/2017</t>
  </si>
  <si>
    <t>B-DAY 05/11/2017</t>
  </si>
  <si>
    <t>11/09,13/2017</t>
  </si>
  <si>
    <t>10/23-25/2017</t>
  </si>
  <si>
    <t>TRANSFER TO CONGRESS</t>
  </si>
  <si>
    <t>2023</t>
  </si>
  <si>
    <t>CTO</t>
  </si>
  <si>
    <t>BDAY 5/11/2023</t>
  </si>
  <si>
    <t>MALAYSIA 12/26-31/2022</t>
  </si>
  <si>
    <t>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</si>
</sst>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4" totalsRowShown="0" headerRowDxfId="14" headerRowBorderDxfId="13" tableBorderDxfId="12" totalsRowBorderDxfId="11">
  <autoFilter ref="A8:K474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4"/>
  <sheetViews>
    <sheetView tabSelected="1" zoomScaleNormal="100" workbookViewId="0">
      <pane ySplit="3696" topLeftCell="A256" activePane="bottomLeft"/>
      <selection activeCell="C8" sqref="C8"/>
      <selection pane="bottomLeft" activeCell="B313" sqref="B313:K3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>
        <v>37050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302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198.18099999999987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335.05999999999995</v>
      </c>
      <c r="J9" s="11"/>
      <c r="K9" s="20"/>
    </row>
    <row r="10" spans="1:11" x14ac:dyDescent="0.3">
      <c r="A10" s="48" t="s">
        <v>63</v>
      </c>
      <c r="B10" s="20"/>
      <c r="C10" s="50"/>
      <c r="D10" s="50"/>
      <c r="E10" s="50"/>
      <c r="F10" s="50"/>
      <c r="G10" s="50"/>
      <c r="H10" s="50"/>
      <c r="I10" s="50"/>
      <c r="J10" s="50"/>
      <c r="K10" s="50"/>
    </row>
    <row r="11" spans="1:11" x14ac:dyDescent="0.3">
      <c r="A11" s="23">
        <v>37050</v>
      </c>
      <c r="B11" s="20"/>
      <c r="C11" s="13">
        <v>0.95799999999999996</v>
      </c>
      <c r="D11" s="39"/>
      <c r="E11" s="13"/>
      <c r="F11" s="20"/>
      <c r="G11" s="13">
        <f>IF(ISBLANK(Table1[[#This Row],[EARNED]]),"",Table1[[#This Row],[EARNED]])</f>
        <v>0.95799999999999996</v>
      </c>
      <c r="H11" s="39"/>
      <c r="I11" s="13"/>
      <c r="J11" s="11"/>
      <c r="K11" s="20"/>
    </row>
    <row r="12" spans="1:11" x14ac:dyDescent="0.3">
      <c r="A12" s="23">
        <v>37103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97" si="0">EDATE(A12,1)</f>
        <v>37134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si="0"/>
        <v>37164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37194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48" t="s">
        <v>79</v>
      </c>
      <c r="B16" s="20"/>
      <c r="C16" s="13"/>
      <c r="D16" s="39"/>
      <c r="E16" s="51" t="s">
        <v>32</v>
      </c>
      <c r="F16" s="20"/>
      <c r="G16" s="13" t="str">
        <f>IF(ISBLANK(Table1[[#This Row],[EARNED]]),"",Table1[[#This Row],[EARNED]])</f>
        <v/>
      </c>
      <c r="H16" s="39"/>
      <c r="I16" s="51" t="s">
        <v>32</v>
      </c>
      <c r="J16" s="11"/>
      <c r="K16" s="20"/>
    </row>
    <row r="17" spans="1:11" x14ac:dyDescent="0.3">
      <c r="A17" s="23">
        <f>EDATE(A15,1)</f>
        <v>37225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37255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37286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37315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37343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37374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37404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37435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37465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37496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37527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37557</v>
      </c>
      <c r="B28" s="20" t="s">
        <v>80</v>
      </c>
      <c r="C28" s="13">
        <v>1.25</v>
      </c>
      <c r="D28" s="39">
        <v>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48" t="s">
        <v>78</v>
      </c>
      <c r="B29" s="20"/>
      <c r="C29" s="13"/>
      <c r="D29" s="39"/>
      <c r="E29" s="51" t="s">
        <v>32</v>
      </c>
      <c r="F29" s="20"/>
      <c r="G29" s="13" t="str">
        <f>IF(ISBLANK(Table1[[#This Row],[EARNED]]),"",Table1[[#This Row],[EARNED]])</f>
        <v/>
      </c>
      <c r="H29" s="39"/>
      <c r="I29" s="51" t="s">
        <v>32</v>
      </c>
      <c r="J29" s="11"/>
      <c r="K29" s="20"/>
    </row>
    <row r="30" spans="1:11" x14ac:dyDescent="0.3">
      <c r="A30" s="23">
        <f>EDATE(A28,1)</f>
        <v>37588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37618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37649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37680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37708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37739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0"/>
        <v>37769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37800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37830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0"/>
        <v>37861</v>
      </c>
      <c r="B39" s="20" t="s">
        <v>81</v>
      </c>
      <c r="C39" s="13">
        <v>1.25</v>
      </c>
      <c r="D39" s="39">
        <v>1.7000000000000001E-2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0"/>
        <v>37892</v>
      </c>
      <c r="B40" s="20" t="s">
        <v>82</v>
      </c>
      <c r="C40" s="13">
        <v>1.25</v>
      </c>
      <c r="D40" s="39">
        <v>2.700000000000001E-2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37922</v>
      </c>
      <c r="B41" s="20" t="s">
        <v>80</v>
      </c>
      <c r="C41" s="13">
        <v>1.25</v>
      </c>
      <c r="D41" s="39">
        <v>5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/>
      <c r="B42" s="20" t="s">
        <v>92</v>
      </c>
      <c r="C42" s="13"/>
      <c r="D42" s="39">
        <v>0.35799999999999998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48" t="s">
        <v>77</v>
      </c>
      <c r="B43" s="20"/>
      <c r="C43" s="13"/>
      <c r="D43" s="39"/>
      <c r="E43" s="51" t="s">
        <v>32</v>
      </c>
      <c r="F43" s="20"/>
      <c r="G43" s="13" t="str">
        <f>IF(ISBLANK(Table1[[#This Row],[EARNED]]),"",Table1[[#This Row],[EARNED]])</f>
        <v/>
      </c>
      <c r="H43" s="39"/>
      <c r="I43" s="51" t="s">
        <v>32</v>
      </c>
      <c r="J43" s="11"/>
      <c r="K43" s="20"/>
    </row>
    <row r="44" spans="1:11" x14ac:dyDescent="0.3">
      <c r="A44" s="23">
        <f>EDATE(A41,1)</f>
        <v>37953</v>
      </c>
      <c r="B44" s="20" t="s">
        <v>83</v>
      </c>
      <c r="C44" s="13">
        <v>1.25</v>
      </c>
      <c r="D44" s="39">
        <v>0.32700000000000001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37983</v>
      </c>
      <c r="B45" s="20" t="s">
        <v>84</v>
      </c>
      <c r="C45" s="13">
        <v>1.25</v>
      </c>
      <c r="D45" s="39">
        <v>0.219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38014</v>
      </c>
      <c r="B46" s="20" t="s">
        <v>85</v>
      </c>
      <c r="C46" s="13">
        <v>1.25</v>
      </c>
      <c r="D46" s="39">
        <v>0.24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38045</v>
      </c>
      <c r="B47" s="20" t="s">
        <v>93</v>
      </c>
      <c r="C47" s="13">
        <v>1.25</v>
      </c>
      <c r="D47" s="39">
        <v>0.217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38074</v>
      </c>
      <c r="B48" s="20" t="s">
        <v>86</v>
      </c>
      <c r="C48" s="13">
        <v>1.25</v>
      </c>
      <c r="D48" s="39">
        <v>2.125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38105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38135</v>
      </c>
      <c r="B50" s="20" t="s">
        <v>87</v>
      </c>
      <c r="C50" s="13">
        <v>1.25</v>
      </c>
      <c r="D50" s="39">
        <v>1.1419999999999999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38166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/>
      <c r="B52" s="20" t="s">
        <v>88</v>
      </c>
      <c r="C52" s="13"/>
      <c r="D52" s="39">
        <v>2.1269999999999998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38196</v>
      </c>
      <c r="B53" s="20" t="s">
        <v>89</v>
      </c>
      <c r="C53" s="13">
        <v>1.25</v>
      </c>
      <c r="D53" s="39">
        <v>1.0649999999999999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38227</v>
      </c>
      <c r="B54" s="20" t="s">
        <v>90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94</v>
      </c>
    </row>
    <row r="55" spans="1:11" x14ac:dyDescent="0.3">
      <c r="A55" s="23"/>
      <c r="B55" s="20" t="s">
        <v>91</v>
      </c>
      <c r="C55" s="13"/>
      <c r="D55" s="39">
        <v>0.20200000000000001</v>
      </c>
      <c r="E55" s="9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EDATE(A54,1)</f>
        <v>38258</v>
      </c>
      <c r="B56" s="20" t="s">
        <v>95</v>
      </c>
      <c r="C56" s="13">
        <v>1.25</v>
      </c>
      <c r="D56" s="39">
        <v>0.21200000000000002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38288</v>
      </c>
      <c r="B57" s="20" t="s">
        <v>62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109</v>
      </c>
    </row>
    <row r="58" spans="1:11" x14ac:dyDescent="0.3">
      <c r="A58" s="23"/>
      <c r="B58" s="20" t="s">
        <v>96</v>
      </c>
      <c r="C58" s="13"/>
      <c r="D58" s="39">
        <v>1.194</v>
      </c>
      <c r="E58" s="13"/>
      <c r="F58" s="20"/>
      <c r="G58" s="13"/>
      <c r="H58" s="39"/>
      <c r="I58" s="13"/>
      <c r="J58" s="11"/>
      <c r="K58" s="20"/>
    </row>
    <row r="59" spans="1:11" x14ac:dyDescent="0.3">
      <c r="A59" s="23"/>
      <c r="B59" s="20" t="s">
        <v>107</v>
      </c>
      <c r="C59" s="13"/>
      <c r="D59" s="39">
        <v>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48" t="s">
        <v>76</v>
      </c>
      <c r="B60" s="20"/>
      <c r="C60" s="13"/>
      <c r="D60" s="39"/>
      <c r="E60" s="51" t="s">
        <v>32</v>
      </c>
      <c r="F60" s="20"/>
      <c r="G60" s="13" t="str">
        <f>IF(ISBLANK(Table1[[#This Row],[EARNED]]),"",Table1[[#This Row],[EARNED]])</f>
        <v/>
      </c>
      <c r="H60" s="39"/>
      <c r="I60" s="51" t="s">
        <v>32</v>
      </c>
      <c r="J60" s="11"/>
      <c r="K60" s="20"/>
    </row>
    <row r="61" spans="1:11" x14ac:dyDescent="0.3">
      <c r="A61" s="23">
        <f>EDATE(A57,1)</f>
        <v>38319</v>
      </c>
      <c r="B61" s="20" t="s">
        <v>97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9">
        <v>38376</v>
      </c>
    </row>
    <row r="62" spans="1:11" x14ac:dyDescent="0.3">
      <c r="A62" s="23"/>
      <c r="B62" s="20" t="s">
        <v>98</v>
      </c>
      <c r="C62" s="13"/>
      <c r="D62" s="39">
        <v>0.246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23">
        <f>EDATE(A61,1)</f>
        <v>38349</v>
      </c>
      <c r="B63" s="20" t="s">
        <v>99</v>
      </c>
      <c r="C63" s="13">
        <v>1.25</v>
      </c>
      <c r="D63" s="39">
        <v>1.423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38380</v>
      </c>
      <c r="B64" s="20" t="s">
        <v>100</v>
      </c>
      <c r="C64" s="13">
        <v>1.25</v>
      </c>
      <c r="D64" s="39">
        <v>0.34799999999999998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38411</v>
      </c>
      <c r="B65" s="20" t="s">
        <v>97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49">
        <v>38461</v>
      </c>
    </row>
    <row r="66" spans="1:11" x14ac:dyDescent="0.3">
      <c r="A66" s="23"/>
      <c r="B66" s="20" t="s">
        <v>101</v>
      </c>
      <c r="C66" s="13"/>
      <c r="D66" s="39">
        <v>0.76900000000000002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23">
        <f>EDATE(A65,1)</f>
        <v>38439</v>
      </c>
      <c r="B67" s="20" t="s">
        <v>110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111</v>
      </c>
    </row>
    <row r="68" spans="1:11" x14ac:dyDescent="0.3">
      <c r="A68" s="23"/>
      <c r="B68" s="20" t="s">
        <v>102</v>
      </c>
      <c r="C68" s="13"/>
      <c r="D68" s="39">
        <v>0.14000000000000001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23">
        <f>EDATE(A67,1)</f>
        <v>38470</v>
      </c>
      <c r="B69" s="20" t="s">
        <v>90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2</v>
      </c>
      <c r="I69" s="13"/>
      <c r="J69" s="11"/>
      <c r="K69" s="20" t="s">
        <v>112</v>
      </c>
    </row>
    <row r="70" spans="1:11" x14ac:dyDescent="0.3">
      <c r="A70" s="23"/>
      <c r="B70" s="20" t="s">
        <v>103</v>
      </c>
      <c r="C70" s="13"/>
      <c r="D70" s="39">
        <v>7.5000000000000011E-2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f>EDATE(A69,1)</f>
        <v>38500</v>
      </c>
      <c r="B71" s="20" t="s">
        <v>104</v>
      </c>
      <c r="C71" s="13">
        <v>1.25</v>
      </c>
      <c r="D71" s="39">
        <v>3.5000000000000017E-2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38531</v>
      </c>
      <c r="B72" s="20" t="s">
        <v>105</v>
      </c>
      <c r="C72" s="13">
        <v>1.25</v>
      </c>
      <c r="D72" s="39">
        <v>5.6000000000000015E-2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38561</v>
      </c>
      <c r="B73" s="20" t="s">
        <v>106</v>
      </c>
      <c r="C73" s="13">
        <v>1.25</v>
      </c>
      <c r="D73" s="39">
        <v>0.59599999999999997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38592</v>
      </c>
      <c r="B74" s="20" t="s">
        <v>97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49">
        <v>38638</v>
      </c>
    </row>
    <row r="75" spans="1:11" x14ac:dyDescent="0.3">
      <c r="A75" s="23"/>
      <c r="B75" s="20" t="s">
        <v>107</v>
      </c>
      <c r="C75" s="13"/>
      <c r="D75" s="39">
        <v>2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 t="s">
        <v>113</v>
      </c>
    </row>
    <row r="76" spans="1:11" x14ac:dyDescent="0.3">
      <c r="A76" s="23"/>
      <c r="B76" s="20" t="s">
        <v>108</v>
      </c>
      <c r="C76" s="13"/>
      <c r="D76" s="39">
        <v>0.10600000000000001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EDATE(A74,1)</f>
        <v>38623</v>
      </c>
      <c r="B77" s="20" t="s">
        <v>114</v>
      </c>
      <c r="C77" s="13">
        <v>1.25</v>
      </c>
      <c r="D77" s="39">
        <v>4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120</v>
      </c>
    </row>
    <row r="78" spans="1:11" x14ac:dyDescent="0.3">
      <c r="A78" s="23"/>
      <c r="B78" s="20" t="s">
        <v>110</v>
      </c>
      <c r="C78" s="13"/>
      <c r="D78" s="39"/>
      <c r="E78" s="13"/>
      <c r="F78" s="20"/>
      <c r="G78" s="13"/>
      <c r="H78" s="39"/>
      <c r="I78" s="13"/>
      <c r="J78" s="11"/>
      <c r="K78" s="20" t="s">
        <v>115</v>
      </c>
    </row>
    <row r="79" spans="1:11" x14ac:dyDescent="0.3">
      <c r="A79" s="23"/>
      <c r="B79" s="20" t="s">
        <v>116</v>
      </c>
      <c r="C79" s="13"/>
      <c r="D79" s="39">
        <v>2</v>
      </c>
      <c r="E79" s="13"/>
      <c r="F79" s="20"/>
      <c r="G79" s="13"/>
      <c r="H79" s="39"/>
      <c r="I79" s="13"/>
      <c r="J79" s="11"/>
      <c r="K79" s="20" t="s">
        <v>121</v>
      </c>
    </row>
    <row r="80" spans="1:11" x14ac:dyDescent="0.3">
      <c r="A80" s="23"/>
      <c r="B80" s="20" t="s">
        <v>110</v>
      </c>
      <c r="C80" s="13"/>
      <c r="D80" s="39"/>
      <c r="E80" s="13"/>
      <c r="F80" s="20"/>
      <c r="G80" s="13"/>
      <c r="H80" s="39"/>
      <c r="I80" s="13"/>
      <c r="J80" s="11"/>
      <c r="K80" s="20" t="s">
        <v>122</v>
      </c>
    </row>
    <row r="81" spans="1:11" x14ac:dyDescent="0.3">
      <c r="A81" s="23"/>
      <c r="B81" s="20" t="s">
        <v>117</v>
      </c>
      <c r="C81" s="13"/>
      <c r="D81" s="39">
        <v>0.16700000000000001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EDATE(A77,1)</f>
        <v>38653</v>
      </c>
      <c r="B82" s="20" t="s">
        <v>97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38695</v>
      </c>
    </row>
    <row r="83" spans="1:11" x14ac:dyDescent="0.3">
      <c r="A83" s="23"/>
      <c r="B83" s="20" t="s">
        <v>118</v>
      </c>
      <c r="C83" s="13"/>
      <c r="D83" s="39">
        <v>1</v>
      </c>
      <c r="E83" s="13"/>
      <c r="F83" s="20"/>
      <c r="G83" s="13"/>
      <c r="H83" s="39"/>
      <c r="I83" s="13"/>
      <c r="J83" s="11"/>
      <c r="K83" s="49">
        <v>38715</v>
      </c>
    </row>
    <row r="84" spans="1:11" x14ac:dyDescent="0.3">
      <c r="A84" s="23"/>
      <c r="B84" s="20" t="s">
        <v>119</v>
      </c>
      <c r="C84" s="13"/>
      <c r="D84" s="39">
        <v>0.66900000000000004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48" t="s">
        <v>75</v>
      </c>
      <c r="B85" s="20"/>
      <c r="C85" s="13"/>
      <c r="D85" s="39"/>
      <c r="E85" s="51" t="s">
        <v>32</v>
      </c>
      <c r="F85" s="20"/>
      <c r="G85" s="13" t="str">
        <f>IF(ISBLANK(Table1[[#This Row],[EARNED]]),"",Table1[[#This Row],[EARNED]])</f>
        <v/>
      </c>
      <c r="H85" s="39"/>
      <c r="I85" s="51" t="s">
        <v>32</v>
      </c>
      <c r="J85" s="11"/>
      <c r="K85" s="20"/>
    </row>
    <row r="86" spans="1:11" x14ac:dyDescent="0.3">
      <c r="A86" s="23">
        <f>EDATE(A82,1)</f>
        <v>38684</v>
      </c>
      <c r="B86" s="20" t="s">
        <v>123</v>
      </c>
      <c r="C86" s="13">
        <v>1.25</v>
      </c>
      <c r="D86" s="39">
        <v>0.28300000000000003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38714</v>
      </c>
      <c r="B87" s="20" t="s">
        <v>124</v>
      </c>
      <c r="C87" s="13">
        <v>1.25</v>
      </c>
      <c r="D87" s="39">
        <v>1.304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0"/>
        <v>38745</v>
      </c>
      <c r="B88" s="20" t="s">
        <v>97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49">
        <v>38783</v>
      </c>
    </row>
    <row r="89" spans="1:11" x14ac:dyDescent="0.3">
      <c r="A89" s="23"/>
      <c r="B89" s="20" t="s">
        <v>125</v>
      </c>
      <c r="C89" s="13"/>
      <c r="D89" s="39">
        <v>0.27100000000000002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>
        <f>EDATE(A88,1)</f>
        <v>38776</v>
      </c>
      <c r="B90" s="20" t="s">
        <v>97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38832</v>
      </c>
    </row>
    <row r="91" spans="1:11" x14ac:dyDescent="0.3">
      <c r="A91" s="23"/>
      <c r="B91" s="20" t="s">
        <v>110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133</v>
      </c>
    </row>
    <row r="92" spans="1:11" x14ac:dyDescent="0.3">
      <c r="A92" s="23"/>
      <c r="B92" s="20" t="s">
        <v>126</v>
      </c>
      <c r="C92" s="13"/>
      <c r="D92" s="39">
        <v>2.1520000000000001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EDATE(A90,1)</f>
        <v>38804</v>
      </c>
      <c r="B93" s="20" t="s">
        <v>127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38835</v>
      </c>
      <c r="B94" s="20" t="s">
        <v>128</v>
      </c>
      <c r="C94" s="13">
        <v>1.25</v>
      </c>
      <c r="D94" s="39">
        <v>1.117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0"/>
        <v>38865</v>
      </c>
      <c r="B95" s="20" t="s">
        <v>129</v>
      </c>
      <c r="C95" s="13">
        <v>1.25</v>
      </c>
      <c r="D95" s="39">
        <v>1.242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0"/>
        <v>38896</v>
      </c>
      <c r="B96" s="20" t="s">
        <v>130</v>
      </c>
      <c r="C96" s="13">
        <v>1.25</v>
      </c>
      <c r="D96" s="39">
        <v>0.2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0"/>
        <v>38926</v>
      </c>
      <c r="B97" s="20" t="s">
        <v>90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2</v>
      </c>
      <c r="I97" s="13"/>
      <c r="J97" s="11"/>
      <c r="K97" s="20" t="s">
        <v>131</v>
      </c>
    </row>
    <row r="98" spans="1:11" x14ac:dyDescent="0.3">
      <c r="A98" s="23"/>
      <c r="B98" s="20" t="s">
        <v>97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132</v>
      </c>
    </row>
    <row r="99" spans="1:11" x14ac:dyDescent="0.3">
      <c r="A99" s="23"/>
      <c r="B99" s="20" t="s">
        <v>134</v>
      </c>
      <c r="C99" s="13"/>
      <c r="D99" s="39">
        <v>0.22500000000000001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EDATE(A97,1)</f>
        <v>38957</v>
      </c>
      <c r="B100" s="20" t="s">
        <v>107</v>
      </c>
      <c r="C100" s="13">
        <v>1.25</v>
      </c>
      <c r="D100" s="39">
        <v>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153</v>
      </c>
    </row>
    <row r="101" spans="1:11" x14ac:dyDescent="0.3">
      <c r="A101" s="23"/>
      <c r="B101" s="20" t="s">
        <v>135</v>
      </c>
      <c r="C101" s="13"/>
      <c r="D101" s="39">
        <v>0.17300000000000001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38988</v>
      </c>
      <c r="B102" s="20" t="s">
        <v>136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154</v>
      </c>
    </row>
    <row r="103" spans="1:11" x14ac:dyDescent="0.3">
      <c r="A103" s="23"/>
      <c r="B103" s="20" t="s">
        <v>137</v>
      </c>
      <c r="C103" s="13"/>
      <c r="D103" s="39">
        <v>2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155</v>
      </c>
    </row>
    <row r="104" spans="1:11" x14ac:dyDescent="0.3">
      <c r="A104" s="23"/>
      <c r="B104" s="20" t="s">
        <v>138</v>
      </c>
      <c r="C104" s="13"/>
      <c r="D104" s="39">
        <v>0.29799999999999999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f>EDATE(A102,1)</f>
        <v>39018</v>
      </c>
      <c r="B105" s="20" t="s">
        <v>139</v>
      </c>
      <c r="C105" s="13">
        <v>1.25</v>
      </c>
      <c r="D105" s="39">
        <v>0.26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48" t="s">
        <v>74</v>
      </c>
      <c r="B106" s="20"/>
      <c r="C106" s="13"/>
      <c r="D106" s="39"/>
      <c r="E106" s="51" t="s">
        <v>32</v>
      </c>
      <c r="F106" s="20"/>
      <c r="G106" s="13" t="str">
        <f>IF(ISBLANK(Table1[[#This Row],[EARNED]]),"",Table1[[#This Row],[EARNED]])</f>
        <v/>
      </c>
      <c r="H106" s="39"/>
      <c r="I106" s="51" t="s">
        <v>32</v>
      </c>
      <c r="J106" s="11"/>
      <c r="K106" s="20"/>
    </row>
    <row r="107" spans="1:11" x14ac:dyDescent="0.3">
      <c r="A107" s="23">
        <f>EDATE(A105,1)</f>
        <v>39049</v>
      </c>
      <c r="B107" s="20" t="s">
        <v>140</v>
      </c>
      <c r="C107" s="13">
        <v>1.25</v>
      </c>
      <c r="D107" s="39">
        <v>2.335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ref="A108:A181" si="1">EDATE(A107,1)</f>
        <v>39079</v>
      </c>
      <c r="B108" s="20" t="s">
        <v>141</v>
      </c>
      <c r="C108" s="13">
        <v>1.25</v>
      </c>
      <c r="D108" s="39">
        <v>0.67300000000000004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39110</v>
      </c>
      <c r="B109" s="20" t="s">
        <v>142</v>
      </c>
      <c r="C109" s="13">
        <v>1.25</v>
      </c>
      <c r="D109" s="39">
        <v>0.90400000000000003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1"/>
        <v>39141</v>
      </c>
      <c r="B110" s="20" t="s">
        <v>143</v>
      </c>
      <c r="C110" s="13">
        <v>1.25</v>
      </c>
      <c r="D110" s="39">
        <v>4.45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1"/>
        <v>39169</v>
      </c>
      <c r="B111" s="20" t="s">
        <v>110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152</v>
      </c>
    </row>
    <row r="112" spans="1:11" x14ac:dyDescent="0.3">
      <c r="A112" s="23"/>
      <c r="B112" s="20" t="s">
        <v>144</v>
      </c>
      <c r="C112" s="13"/>
      <c r="D112" s="39">
        <v>1.623</v>
      </c>
      <c r="E112" s="13"/>
      <c r="F112" s="20"/>
      <c r="G112" s="13"/>
      <c r="H112" s="39"/>
      <c r="I112" s="13"/>
      <c r="J112" s="11"/>
      <c r="K112" s="20"/>
    </row>
    <row r="113" spans="1:11" x14ac:dyDescent="0.3">
      <c r="A113" s="23">
        <f>EDATE(A111,1)</f>
        <v>39200</v>
      </c>
      <c r="B113" s="20" t="s">
        <v>145</v>
      </c>
      <c r="C113" s="13">
        <v>1.25</v>
      </c>
      <c r="D113" s="39">
        <v>0.36699999999999999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1"/>
        <v>39230</v>
      </c>
      <c r="B114" s="20" t="s">
        <v>146</v>
      </c>
      <c r="C114" s="13">
        <v>1.25</v>
      </c>
      <c r="D114" s="39">
        <v>0.39400000000000002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1"/>
        <v>39261</v>
      </c>
      <c r="B115" s="20" t="s">
        <v>156</v>
      </c>
      <c r="C115" s="13">
        <v>1.25</v>
      </c>
      <c r="D115" s="39">
        <v>0.91200000000000003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1"/>
        <v>39291</v>
      </c>
      <c r="B116" s="20" t="s">
        <v>90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151</v>
      </c>
    </row>
    <row r="117" spans="1:11" x14ac:dyDescent="0.3">
      <c r="A117" s="23"/>
      <c r="B117" s="20" t="s">
        <v>148</v>
      </c>
      <c r="C117" s="13"/>
      <c r="D117" s="39">
        <v>0.39</v>
      </c>
      <c r="E117" s="13"/>
      <c r="F117" s="20"/>
      <c r="G117" s="13"/>
      <c r="H117" s="39"/>
      <c r="I117" s="13"/>
      <c r="J117" s="11"/>
      <c r="K117" s="20"/>
    </row>
    <row r="118" spans="1:11" x14ac:dyDescent="0.3">
      <c r="A118" s="23">
        <f>EDATE(A116,1)</f>
        <v>39322</v>
      </c>
      <c r="B118" s="20" t="s">
        <v>149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3</v>
      </c>
      <c r="I118" s="13"/>
      <c r="J118" s="11"/>
      <c r="K118" s="20" t="s">
        <v>150</v>
      </c>
    </row>
    <row r="119" spans="1:11" x14ac:dyDescent="0.3">
      <c r="A119" s="23"/>
      <c r="B119" s="20" t="s">
        <v>107</v>
      </c>
      <c r="C119" s="13"/>
      <c r="D119" s="39">
        <v>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 t="s">
        <v>167</v>
      </c>
    </row>
    <row r="120" spans="1:11" x14ac:dyDescent="0.3">
      <c r="A120" s="23"/>
      <c r="B120" s="20" t="s">
        <v>157</v>
      </c>
      <c r="C120" s="13"/>
      <c r="D120" s="39">
        <v>0.32300000000000001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3">
      <c r="A121" s="23">
        <f>EDATE(A118,1)</f>
        <v>39353</v>
      </c>
      <c r="B121" s="20" t="s">
        <v>136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168</v>
      </c>
    </row>
    <row r="122" spans="1:11" x14ac:dyDescent="0.3">
      <c r="A122" s="23"/>
      <c r="B122" s="20" t="s">
        <v>137</v>
      </c>
      <c r="C122" s="13"/>
      <c r="D122" s="39">
        <v>3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 t="s">
        <v>169</v>
      </c>
    </row>
    <row r="123" spans="1:11" x14ac:dyDescent="0.3">
      <c r="A123" s="23"/>
      <c r="B123" s="20" t="s">
        <v>170</v>
      </c>
      <c r="C123" s="13"/>
      <c r="D123" s="39">
        <v>4.444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23">
        <f>EDATE(A121,1)</f>
        <v>39383</v>
      </c>
      <c r="B124" s="20" t="s">
        <v>158</v>
      </c>
      <c r="C124" s="13">
        <v>1.25</v>
      </c>
      <c r="D124" s="39">
        <v>0.23700000000000002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48" t="s">
        <v>73</v>
      </c>
      <c r="B125" s="20"/>
      <c r="C125" s="13"/>
      <c r="D125" s="39"/>
      <c r="E125" s="51" t="s">
        <v>32</v>
      </c>
      <c r="F125" s="20"/>
      <c r="G125" s="13" t="str">
        <f>IF(ISBLANK(Table1[[#This Row],[EARNED]]),"",Table1[[#This Row],[EARNED]])</f>
        <v/>
      </c>
      <c r="H125" s="39"/>
      <c r="I125" s="51" t="s">
        <v>32</v>
      </c>
      <c r="J125" s="11"/>
      <c r="K125" s="20"/>
    </row>
    <row r="126" spans="1:11" x14ac:dyDescent="0.3">
      <c r="A126" s="23">
        <f>EDATE(A124,1)</f>
        <v>39414</v>
      </c>
      <c r="B126" s="20" t="s">
        <v>159</v>
      </c>
      <c r="C126" s="13">
        <v>1.25</v>
      </c>
      <c r="D126" s="39">
        <v>1.2310000000000001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39444</v>
      </c>
      <c r="B127" s="20" t="s">
        <v>162</v>
      </c>
      <c r="C127" s="13">
        <v>1.25</v>
      </c>
      <c r="D127" s="39">
        <v>1.1619999999999999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39475</v>
      </c>
      <c r="B128" s="20" t="s">
        <v>160</v>
      </c>
      <c r="C128" s="13">
        <v>1.25</v>
      </c>
      <c r="D128" s="39">
        <v>1.01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1"/>
        <v>39506</v>
      </c>
      <c r="B129" s="20" t="s">
        <v>161</v>
      </c>
      <c r="C129" s="13">
        <v>1.25</v>
      </c>
      <c r="D129" s="39">
        <v>0.27700000000000002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1"/>
        <v>39535</v>
      </c>
      <c r="B130" s="20" t="s">
        <v>110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166</v>
      </c>
    </row>
    <row r="131" spans="1:11" x14ac:dyDescent="0.3">
      <c r="A131" s="23"/>
      <c r="B131" s="20" t="s">
        <v>97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39595</v>
      </c>
    </row>
    <row r="132" spans="1:11" x14ac:dyDescent="0.3">
      <c r="A132" s="23"/>
      <c r="B132" s="20" t="s">
        <v>163</v>
      </c>
      <c r="C132" s="13"/>
      <c r="D132" s="39">
        <v>0.10200000000000001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f>EDATE(A130,1)</f>
        <v>39566</v>
      </c>
      <c r="B133" s="20" t="s">
        <v>97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39611</v>
      </c>
    </row>
    <row r="134" spans="1:11" x14ac:dyDescent="0.3">
      <c r="A134" s="23"/>
      <c r="B134" s="20" t="s">
        <v>164</v>
      </c>
      <c r="C134" s="13"/>
      <c r="D134" s="39">
        <v>0.50800000000000001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f>EDATE(A133,1)</f>
        <v>39596</v>
      </c>
      <c r="B135" s="20" t="s">
        <v>97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39660</v>
      </c>
    </row>
    <row r="136" spans="1:11" x14ac:dyDescent="0.3">
      <c r="A136" s="23"/>
      <c r="B136" s="20" t="s">
        <v>97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39661</v>
      </c>
    </row>
    <row r="137" spans="1:11" x14ac:dyDescent="0.3">
      <c r="A137" s="23"/>
      <c r="B137" s="20" t="s">
        <v>165</v>
      </c>
      <c r="C137" s="13"/>
      <c r="D137" s="39">
        <v>1.7709999999999999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EDATE(A135,1)</f>
        <v>39627</v>
      </c>
      <c r="B138" s="20" t="s">
        <v>97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39680</v>
      </c>
    </row>
    <row r="139" spans="1:11" x14ac:dyDescent="0.3">
      <c r="A139" s="23"/>
      <c r="B139" s="20" t="s">
        <v>171</v>
      </c>
      <c r="C139" s="13"/>
      <c r="D139" s="39">
        <v>1.0920000000000001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/>
    </row>
    <row r="140" spans="1:11" x14ac:dyDescent="0.3">
      <c r="A140" s="23">
        <f>EDATE(A138,1)</f>
        <v>39657</v>
      </c>
      <c r="B140" s="20" t="s">
        <v>97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9">
        <v>39706</v>
      </c>
    </row>
    <row r="141" spans="1:11" x14ac:dyDescent="0.3">
      <c r="A141" s="23"/>
      <c r="B141" s="20" t="s">
        <v>97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49">
        <v>39716</v>
      </c>
    </row>
    <row r="142" spans="1:11" x14ac:dyDescent="0.3">
      <c r="A142" s="23"/>
      <c r="B142" s="20" t="s">
        <v>172</v>
      </c>
      <c r="C142" s="13"/>
      <c r="D142" s="39">
        <v>2.59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39688</v>
      </c>
      <c r="B143" s="20" t="s">
        <v>137</v>
      </c>
      <c r="C143" s="13">
        <v>1.25</v>
      </c>
      <c r="D143" s="39">
        <v>3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179</v>
      </c>
    </row>
    <row r="144" spans="1:11" x14ac:dyDescent="0.3">
      <c r="A144" s="23"/>
      <c r="B144" s="20" t="s">
        <v>90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2</v>
      </c>
      <c r="I144" s="13"/>
      <c r="J144" s="11"/>
      <c r="K144" s="20" t="s">
        <v>180</v>
      </c>
    </row>
    <row r="145" spans="1:11" x14ac:dyDescent="0.3">
      <c r="A145" s="23"/>
      <c r="B145" s="20" t="s">
        <v>97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1</v>
      </c>
      <c r="I145" s="13"/>
      <c r="J145" s="11"/>
      <c r="K145" s="49">
        <v>39750</v>
      </c>
    </row>
    <row r="146" spans="1:11" x14ac:dyDescent="0.3">
      <c r="A146" s="23"/>
      <c r="B146" s="20" t="s">
        <v>173</v>
      </c>
      <c r="C146" s="13"/>
      <c r="D146" s="39">
        <v>2.9249999999999998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f>EDATE(A143,1)</f>
        <v>39719</v>
      </c>
      <c r="B147" s="20" t="s">
        <v>107</v>
      </c>
      <c r="C147" s="13">
        <v>1.25</v>
      </c>
      <c r="D147" s="39">
        <v>2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181</v>
      </c>
    </row>
    <row r="148" spans="1:11" x14ac:dyDescent="0.3">
      <c r="A148" s="23"/>
      <c r="B148" s="20" t="s">
        <v>90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2</v>
      </c>
      <c r="I148" s="13"/>
      <c r="J148" s="11"/>
      <c r="K148" s="20" t="s">
        <v>182</v>
      </c>
    </row>
    <row r="149" spans="1:11" x14ac:dyDescent="0.3">
      <c r="A149" s="23"/>
      <c r="B149" s="20" t="s">
        <v>136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183</v>
      </c>
    </row>
    <row r="150" spans="1:11" x14ac:dyDescent="0.3">
      <c r="A150" s="23"/>
      <c r="B150" s="20" t="s">
        <v>174</v>
      </c>
      <c r="C150" s="13"/>
      <c r="D150" s="39">
        <v>1.04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EDATE(A147,1)</f>
        <v>39749</v>
      </c>
      <c r="B151" s="20" t="s">
        <v>97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39790</v>
      </c>
    </row>
    <row r="152" spans="1:11" x14ac:dyDescent="0.3">
      <c r="A152" s="23"/>
      <c r="B152" s="20" t="s">
        <v>175</v>
      </c>
      <c r="C152" s="13"/>
      <c r="D152" s="39">
        <v>0.33999999999999997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3">
      <c r="A153" s="48" t="s">
        <v>72</v>
      </c>
      <c r="B153" s="20"/>
      <c r="C153" s="13"/>
      <c r="D153" s="39"/>
      <c r="E153" s="51" t="s">
        <v>32</v>
      </c>
      <c r="F153" s="20"/>
      <c r="G153" s="13" t="str">
        <f>IF(ISBLANK(Table1[[#This Row],[EARNED]]),"",Table1[[#This Row],[EARNED]])</f>
        <v/>
      </c>
      <c r="H153" s="39"/>
      <c r="I153" s="51" t="s">
        <v>32</v>
      </c>
      <c r="J153" s="11"/>
      <c r="K153" s="20"/>
    </row>
    <row r="154" spans="1:11" x14ac:dyDescent="0.3">
      <c r="A154" s="23">
        <f>EDATE(A151,1)</f>
        <v>39780</v>
      </c>
      <c r="B154" s="20" t="s">
        <v>176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10</v>
      </c>
      <c r="I154" s="13"/>
      <c r="J154" s="11"/>
      <c r="K154" s="20" t="s">
        <v>184</v>
      </c>
    </row>
    <row r="155" spans="1:11" x14ac:dyDescent="0.3">
      <c r="A155" s="23"/>
      <c r="B155" s="20" t="s">
        <v>177</v>
      </c>
      <c r="C155" s="13"/>
      <c r="D155" s="39">
        <v>0.65200000000000002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39810</v>
      </c>
      <c r="B156" s="20" t="s">
        <v>97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49">
        <v>39851</v>
      </c>
    </row>
    <row r="157" spans="1:11" x14ac:dyDescent="0.3">
      <c r="A157" s="23"/>
      <c r="B157" s="20" t="s">
        <v>178</v>
      </c>
      <c r="C157" s="13"/>
      <c r="D157" s="39">
        <v>1.0349999999999999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f>EDATE(A156,1)</f>
        <v>39841</v>
      </c>
      <c r="B158" s="20" t="s">
        <v>90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185</v>
      </c>
    </row>
    <row r="159" spans="1:11" x14ac:dyDescent="0.3">
      <c r="A159" s="23"/>
      <c r="B159" s="20" t="s">
        <v>186</v>
      </c>
      <c r="C159" s="13"/>
      <c r="D159" s="39">
        <v>0.21000000000000002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3">
      <c r="A160" s="23">
        <f>EDATE(A158,1)</f>
        <v>39872</v>
      </c>
      <c r="B160" s="20" t="s">
        <v>90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194</v>
      </c>
    </row>
    <row r="161" spans="1:11" x14ac:dyDescent="0.3">
      <c r="A161" s="23"/>
      <c r="B161" s="20" t="s">
        <v>97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49">
        <v>39910</v>
      </c>
    </row>
    <row r="162" spans="1:11" x14ac:dyDescent="0.3">
      <c r="A162" s="23"/>
      <c r="B162" s="20" t="s">
        <v>187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195</v>
      </c>
    </row>
    <row r="163" spans="1:11" x14ac:dyDescent="0.3">
      <c r="A163" s="23"/>
      <c r="B163" s="20" t="s">
        <v>188</v>
      </c>
      <c r="C163" s="13"/>
      <c r="D163" s="39">
        <v>0.51500000000000001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EDATE(A160,1)</f>
        <v>39900</v>
      </c>
      <c r="B164" s="20" t="s">
        <v>83</v>
      </c>
      <c r="C164" s="13">
        <v>1.25</v>
      </c>
      <c r="D164" s="39">
        <v>0.32700000000000001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"/>
        <v>39931</v>
      </c>
      <c r="B165" s="20" t="s">
        <v>149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3</v>
      </c>
      <c r="I165" s="13"/>
      <c r="J165" s="11"/>
      <c r="K165" s="20" t="s">
        <v>196</v>
      </c>
    </row>
    <row r="166" spans="1:11" x14ac:dyDescent="0.3">
      <c r="A166" s="23"/>
      <c r="B166" s="20" t="s">
        <v>189</v>
      </c>
      <c r="C166" s="13"/>
      <c r="D166" s="39">
        <v>0.30199999999999999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f>EDATE(A165,1)</f>
        <v>39961</v>
      </c>
      <c r="B167" s="20" t="s">
        <v>97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40007</v>
      </c>
    </row>
    <row r="168" spans="1:11" x14ac:dyDescent="0.3">
      <c r="A168" s="23"/>
      <c r="B168" s="20" t="s">
        <v>97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40021</v>
      </c>
    </row>
    <row r="169" spans="1:11" x14ac:dyDescent="0.3">
      <c r="A169" s="23"/>
      <c r="B169" s="20" t="s">
        <v>190</v>
      </c>
      <c r="C169" s="13"/>
      <c r="D169" s="39">
        <v>0.52700000000000002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f>EDATE(A167,1)</f>
        <v>39992</v>
      </c>
      <c r="B170" s="20" t="s">
        <v>97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9">
        <v>40037</v>
      </c>
    </row>
    <row r="171" spans="1:11" x14ac:dyDescent="0.3">
      <c r="A171" s="23"/>
      <c r="B171" s="20" t="s">
        <v>191</v>
      </c>
      <c r="C171" s="13"/>
      <c r="D171" s="39">
        <v>6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197</v>
      </c>
    </row>
    <row r="172" spans="1:11" x14ac:dyDescent="0.3">
      <c r="A172" s="23"/>
      <c r="B172" s="20" t="s">
        <v>192</v>
      </c>
      <c r="C172" s="13"/>
      <c r="D172" s="39">
        <v>0.45600000000000002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f>EDATE(A170,1)</f>
        <v>40022</v>
      </c>
      <c r="B173" s="20" t="s">
        <v>90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198</v>
      </c>
    </row>
    <row r="174" spans="1:11" x14ac:dyDescent="0.3">
      <c r="A174" s="23"/>
      <c r="B174" s="20" t="s">
        <v>193</v>
      </c>
      <c r="C174" s="13"/>
      <c r="D174" s="39">
        <v>0.55400000000000005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f>EDATE(A173,1)</f>
        <v>40053</v>
      </c>
      <c r="B175" s="20" t="s">
        <v>97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9">
        <v>40094</v>
      </c>
    </row>
    <row r="176" spans="1:11" x14ac:dyDescent="0.3">
      <c r="A176" s="23"/>
      <c r="B176" s="20" t="s">
        <v>136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 t="s">
        <v>199</v>
      </c>
    </row>
    <row r="177" spans="1:11" x14ac:dyDescent="0.3">
      <c r="A177" s="23"/>
      <c r="B177" s="20" t="s">
        <v>97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9">
        <v>40107</v>
      </c>
    </row>
    <row r="178" spans="1:11" x14ac:dyDescent="0.3">
      <c r="A178" s="23"/>
      <c r="B178" s="20" t="s">
        <v>97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49">
        <v>40133</v>
      </c>
    </row>
    <row r="179" spans="1:11" x14ac:dyDescent="0.3">
      <c r="A179" s="23"/>
      <c r="B179" s="20" t="s">
        <v>200</v>
      </c>
      <c r="C179" s="13"/>
      <c r="D179" s="39">
        <v>1.5369999999999999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EDATE(A175,1)</f>
        <v>40084</v>
      </c>
      <c r="B180" s="20" t="s">
        <v>201</v>
      </c>
      <c r="C180" s="13">
        <v>1.25</v>
      </c>
      <c r="D180" s="39">
        <v>1.006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 t="shared" si="1"/>
        <v>40114</v>
      </c>
      <c r="B181" s="20" t="s">
        <v>97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49">
        <v>40149</v>
      </c>
    </row>
    <row r="182" spans="1:11" x14ac:dyDescent="0.3">
      <c r="A182" s="23"/>
      <c r="B182" s="20" t="s">
        <v>97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49">
        <v>40155</v>
      </c>
    </row>
    <row r="183" spans="1:11" x14ac:dyDescent="0.3">
      <c r="A183" s="23"/>
      <c r="B183" s="20" t="s">
        <v>97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49">
        <v>40162</v>
      </c>
    </row>
    <row r="184" spans="1:11" x14ac:dyDescent="0.3">
      <c r="A184" s="23"/>
      <c r="B184" s="20" t="s">
        <v>202</v>
      </c>
      <c r="C184" s="13"/>
      <c r="D184" s="39">
        <v>1.3540000000000001</v>
      </c>
      <c r="E184" s="13"/>
      <c r="F184" s="20"/>
      <c r="G184" s="13"/>
      <c r="H184" s="39"/>
      <c r="I184" s="13"/>
      <c r="J184" s="11"/>
      <c r="K184" s="20"/>
    </row>
    <row r="185" spans="1:11" x14ac:dyDescent="0.3">
      <c r="A185" s="48" t="s">
        <v>71</v>
      </c>
      <c r="B185" s="20"/>
      <c r="C185" s="13"/>
      <c r="D185" s="39"/>
      <c r="E185" s="51" t="s">
        <v>32</v>
      </c>
      <c r="F185" s="20"/>
      <c r="G185" s="13"/>
      <c r="H185" s="39"/>
      <c r="I185" s="51" t="s">
        <v>32</v>
      </c>
      <c r="J185" s="11"/>
      <c r="K185" s="20"/>
    </row>
    <row r="186" spans="1:11" x14ac:dyDescent="0.3">
      <c r="A186" s="23">
        <f>EDATE(A181,1)</f>
        <v>40145</v>
      </c>
      <c r="B186" s="20" t="s">
        <v>97</v>
      </c>
      <c r="C186" s="13">
        <v>1.25</v>
      </c>
      <c r="D186" s="39"/>
      <c r="E186" s="13"/>
      <c r="F186" s="20"/>
      <c r="G186" s="13"/>
      <c r="H186" s="39">
        <v>1</v>
      </c>
      <c r="I186" s="13"/>
      <c r="J186" s="11"/>
      <c r="K186" s="49">
        <v>40183</v>
      </c>
    </row>
    <row r="187" spans="1:11" x14ac:dyDescent="0.3">
      <c r="A187" s="23"/>
      <c r="B187" s="20" t="s">
        <v>90</v>
      </c>
      <c r="C187" s="13"/>
      <c r="D187" s="39"/>
      <c r="E187" s="13"/>
      <c r="F187" s="20"/>
      <c r="G187" s="13"/>
      <c r="H187" s="39">
        <v>2</v>
      </c>
      <c r="I187" s="13"/>
      <c r="J187" s="11"/>
      <c r="K187" s="20" t="s">
        <v>206</v>
      </c>
    </row>
    <row r="188" spans="1:11" x14ac:dyDescent="0.3">
      <c r="A188" s="23"/>
      <c r="B188" s="20" t="s">
        <v>203</v>
      </c>
      <c r="C188" s="13"/>
      <c r="D188" s="39">
        <v>1.071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f>EDATE(A186,1)</f>
        <v>40175</v>
      </c>
      <c r="B189" s="20" t="s">
        <v>97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40231</v>
      </c>
    </row>
    <row r="190" spans="1:11" x14ac:dyDescent="0.3">
      <c r="A190" s="23"/>
      <c r="B190" s="20" t="s">
        <v>147</v>
      </c>
      <c r="C190" s="13"/>
      <c r="D190" s="39">
        <v>0.89600000000000002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EDATE(A189,1)</f>
        <v>40206</v>
      </c>
      <c r="B191" s="20" t="s">
        <v>90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2</v>
      </c>
      <c r="I191" s="13"/>
      <c r="J191" s="11"/>
      <c r="K191" s="20" t="s">
        <v>207</v>
      </c>
    </row>
    <row r="192" spans="1:11" x14ac:dyDescent="0.3">
      <c r="A192" s="23"/>
      <c r="B192" s="20" t="s">
        <v>204</v>
      </c>
      <c r="C192" s="13"/>
      <c r="D192" s="39">
        <v>1.577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f>EDATE(A191,1)</f>
        <v>40237</v>
      </c>
      <c r="B193" s="20" t="s">
        <v>90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208</v>
      </c>
    </row>
    <row r="194" spans="1:11" x14ac:dyDescent="0.3">
      <c r="A194" s="23"/>
      <c r="B194" s="20" t="s">
        <v>97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49">
        <v>40294</v>
      </c>
    </row>
    <row r="195" spans="1:11" x14ac:dyDescent="0.3">
      <c r="A195" s="23"/>
      <c r="B195" s="20" t="s">
        <v>110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 t="s">
        <v>209</v>
      </c>
    </row>
    <row r="196" spans="1:11" x14ac:dyDescent="0.3">
      <c r="A196" s="23"/>
      <c r="B196" s="20" t="s">
        <v>205</v>
      </c>
      <c r="C196" s="13"/>
      <c r="D196" s="39">
        <v>0.7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EDATE(A193,1)</f>
        <v>40265</v>
      </c>
      <c r="B197" s="20" t="s">
        <v>97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9">
        <v>40322</v>
      </c>
    </row>
    <row r="198" spans="1:11" x14ac:dyDescent="0.3">
      <c r="A198" s="23"/>
      <c r="B198" s="20" t="s">
        <v>97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40336</v>
      </c>
    </row>
    <row r="199" spans="1:11" x14ac:dyDescent="0.3">
      <c r="A199" s="23"/>
      <c r="B199" s="20" t="s">
        <v>210</v>
      </c>
      <c r="C199" s="13"/>
      <c r="D199" s="39">
        <v>0.74199999999999999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f>EDATE(A197,1)</f>
        <v>40296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f t="shared" ref="A201:A213" si="2">EDATE(A200,1)</f>
        <v>40326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9">
        <v>40360</v>
      </c>
    </row>
    <row r="202" spans="1:11" x14ac:dyDescent="0.3">
      <c r="A202" s="23"/>
      <c r="B202" s="20" t="s">
        <v>97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49">
        <v>40365</v>
      </c>
    </row>
    <row r="203" spans="1:11" x14ac:dyDescent="0.3">
      <c r="A203" s="23"/>
      <c r="B203" s="20" t="s">
        <v>97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1</v>
      </c>
      <c r="I203" s="13"/>
      <c r="J203" s="11"/>
      <c r="K203" s="49">
        <v>40373</v>
      </c>
    </row>
    <row r="204" spans="1:11" x14ac:dyDescent="0.3">
      <c r="A204" s="23"/>
      <c r="B204" s="20" t="s">
        <v>136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215</v>
      </c>
    </row>
    <row r="205" spans="1:11" x14ac:dyDescent="0.3">
      <c r="A205" s="23"/>
      <c r="B205" s="20" t="s">
        <v>97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49">
        <v>40400</v>
      </c>
    </row>
    <row r="206" spans="1:11" x14ac:dyDescent="0.3">
      <c r="A206" s="23">
        <f>EDATE(A201,1)</f>
        <v>40357</v>
      </c>
      <c r="B206" s="20" t="s">
        <v>97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40406</v>
      </c>
    </row>
    <row r="207" spans="1:11" x14ac:dyDescent="0.3">
      <c r="A207" s="23"/>
      <c r="B207" s="20" t="s">
        <v>97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9">
        <v>40421</v>
      </c>
    </row>
    <row r="208" spans="1:11" x14ac:dyDescent="0.3">
      <c r="A208" s="23"/>
      <c r="B208" s="20" t="s">
        <v>211</v>
      </c>
      <c r="C208" s="13"/>
      <c r="D208" s="9">
        <v>0.72099999999999997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3">
      <c r="A209" s="23">
        <f>EDATE(A206,1)</f>
        <v>40387</v>
      </c>
      <c r="B209" s="20" t="s">
        <v>212</v>
      </c>
      <c r="C209" s="13">
        <v>1.25</v>
      </c>
      <c r="D209" s="39">
        <v>0.27300000000000002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2"/>
        <v>40418</v>
      </c>
      <c r="B210" s="20" t="s">
        <v>107</v>
      </c>
      <c r="C210" s="13">
        <v>1.25</v>
      </c>
      <c r="D210" s="39">
        <v>2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217</v>
      </c>
    </row>
    <row r="211" spans="1:11" x14ac:dyDescent="0.3">
      <c r="A211" s="23"/>
      <c r="B211" s="20" t="s">
        <v>107</v>
      </c>
      <c r="C211" s="13"/>
      <c r="D211" s="39">
        <v>2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216</v>
      </c>
    </row>
    <row r="212" spans="1:11" x14ac:dyDescent="0.3">
      <c r="A212" s="23">
        <f>EDATE(A210,1)</f>
        <v>40449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2"/>
        <v>40479</v>
      </c>
      <c r="B213" s="20" t="s">
        <v>90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2</v>
      </c>
      <c r="I213" s="13"/>
      <c r="J213" s="11"/>
      <c r="K213" s="20" t="s">
        <v>218</v>
      </c>
    </row>
    <row r="214" spans="1:11" x14ac:dyDescent="0.3">
      <c r="A214" s="23"/>
      <c r="B214" s="20" t="s">
        <v>213</v>
      </c>
      <c r="C214" s="13"/>
      <c r="D214" s="39">
        <v>0.221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3">
      <c r="A215" s="23"/>
      <c r="B215" s="20" t="s">
        <v>118</v>
      </c>
      <c r="C215" s="13"/>
      <c r="D215" s="39">
        <v>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48" t="s">
        <v>70</v>
      </c>
      <c r="B216" s="20"/>
      <c r="C216" s="13"/>
      <c r="D216" s="39"/>
      <c r="E216" s="51" t="s">
        <v>32</v>
      </c>
      <c r="F216" s="20"/>
      <c r="G216" s="13" t="str">
        <f>IF(ISBLANK(Table1[[#This Row],[EARNED]]),"",Table1[[#This Row],[EARNED]])</f>
        <v/>
      </c>
      <c r="H216" s="39"/>
      <c r="I216" s="51" t="s">
        <v>32</v>
      </c>
      <c r="J216" s="11"/>
      <c r="K216" s="20"/>
    </row>
    <row r="217" spans="1:11" x14ac:dyDescent="0.3">
      <c r="A217" s="23">
        <f>EDATE(A213,1)</f>
        <v>40510</v>
      </c>
      <c r="B217" s="20" t="s">
        <v>214</v>
      </c>
      <c r="C217" s="13">
        <v>1.25</v>
      </c>
      <c r="D217" s="39">
        <v>1.175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ref="A218:A229" si="3">EDATE(A217,1)</f>
        <v>40540</v>
      </c>
      <c r="B218" s="20" t="s">
        <v>219</v>
      </c>
      <c r="C218" s="13">
        <v>1.25</v>
      </c>
      <c r="D218" s="39">
        <v>0.14600000000000002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si="3"/>
        <v>40571</v>
      </c>
      <c r="B219" s="20" t="s">
        <v>220</v>
      </c>
      <c r="C219" s="13">
        <v>1.25</v>
      </c>
      <c r="D219" s="39">
        <v>4.6000000000000006E-2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3"/>
        <v>40602</v>
      </c>
      <c r="B220" s="20" t="s">
        <v>110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228</v>
      </c>
    </row>
    <row r="221" spans="1:11" x14ac:dyDescent="0.3">
      <c r="A221" s="23"/>
      <c r="B221" s="20" t="s">
        <v>221</v>
      </c>
      <c r="C221" s="13"/>
      <c r="D221" s="39">
        <v>2.3000000000000007E-2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f>EDATE(A220,1)</f>
        <v>40630</v>
      </c>
      <c r="B222" s="20" t="s">
        <v>222</v>
      </c>
      <c r="C222" s="13">
        <v>1.25</v>
      </c>
      <c r="D222" s="39">
        <v>5.4000000000000013E-2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3"/>
        <v>40661</v>
      </c>
      <c r="B223" s="20" t="s">
        <v>110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229</v>
      </c>
    </row>
    <row r="224" spans="1:11" x14ac:dyDescent="0.3">
      <c r="A224" s="23"/>
      <c r="B224" s="20" t="s">
        <v>110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230</v>
      </c>
    </row>
    <row r="225" spans="1:11" x14ac:dyDescent="0.3">
      <c r="A225" s="23"/>
      <c r="B225" s="20" t="s">
        <v>223</v>
      </c>
      <c r="C225" s="13"/>
      <c r="D225" s="39">
        <v>1.4999999999999999E-2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EDATE(A223,1)</f>
        <v>40691</v>
      </c>
      <c r="B226" s="20" t="s">
        <v>97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9">
        <v>40735</v>
      </c>
    </row>
    <row r="227" spans="1:11" x14ac:dyDescent="0.3">
      <c r="A227" s="23"/>
      <c r="B227" s="20" t="s">
        <v>82</v>
      </c>
      <c r="C227" s="13"/>
      <c r="D227" s="39">
        <v>2.700000000000001E-2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f>EDATE(A226,1)</f>
        <v>40722</v>
      </c>
      <c r="B228" s="20" t="s">
        <v>224</v>
      </c>
      <c r="C228" s="13">
        <v>1.25</v>
      </c>
      <c r="D228" s="39">
        <v>0.04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3"/>
        <v>40752</v>
      </c>
      <c r="B229" s="20" t="s">
        <v>97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40798</v>
      </c>
    </row>
    <row r="230" spans="1:11" x14ac:dyDescent="0.3">
      <c r="A230" s="23"/>
      <c r="B230" s="20" t="s">
        <v>225</v>
      </c>
      <c r="C230" s="13"/>
      <c r="D230" s="39">
        <v>1.056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f>EDATE(A229,1)</f>
        <v>40783</v>
      </c>
      <c r="B231" s="20" t="s">
        <v>107</v>
      </c>
      <c r="C231" s="13">
        <v>1.25</v>
      </c>
      <c r="D231" s="39">
        <v>2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231</v>
      </c>
    </row>
    <row r="232" spans="1:11" x14ac:dyDescent="0.3">
      <c r="A232" s="23"/>
      <c r="B232" s="20" t="s">
        <v>97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40842</v>
      </c>
    </row>
    <row r="233" spans="1:11" x14ac:dyDescent="0.3">
      <c r="A233" s="23"/>
      <c r="B233" s="20" t="s">
        <v>226</v>
      </c>
      <c r="C233" s="13"/>
      <c r="D233" s="39">
        <v>0.129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EDATE(A231,1)</f>
        <v>40814</v>
      </c>
      <c r="B234" s="20" t="s">
        <v>137</v>
      </c>
      <c r="C234" s="13">
        <v>1.25</v>
      </c>
      <c r="D234" s="39">
        <v>3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232</v>
      </c>
    </row>
    <row r="235" spans="1:11" x14ac:dyDescent="0.3">
      <c r="A235" s="23"/>
      <c r="B235" s="20" t="s">
        <v>127</v>
      </c>
      <c r="C235" s="13"/>
      <c r="D235" s="39">
        <v>9.1999999999999998E-2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40844</v>
      </c>
      <c r="B236" s="20" t="s">
        <v>90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233</v>
      </c>
    </row>
    <row r="237" spans="1:11" x14ac:dyDescent="0.3">
      <c r="A237" s="23"/>
      <c r="B237" s="20" t="s">
        <v>227</v>
      </c>
      <c r="C237" s="13"/>
      <c r="D237" s="39">
        <v>0.115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48" t="s">
        <v>69</v>
      </c>
      <c r="B238" s="20"/>
      <c r="C238" s="13"/>
      <c r="D238" s="39"/>
      <c r="E238" s="51" t="s">
        <v>32</v>
      </c>
      <c r="F238" s="20"/>
      <c r="G238" s="13" t="str">
        <f>IF(ISBLANK(Table1[[#This Row],[EARNED]]),"",Table1[[#This Row],[EARNED]])</f>
        <v/>
      </c>
      <c r="H238" s="39"/>
      <c r="I238" s="51" t="s">
        <v>32</v>
      </c>
      <c r="J238" s="11"/>
      <c r="K238" s="20"/>
    </row>
    <row r="239" spans="1:11" x14ac:dyDescent="0.3">
      <c r="A239" s="23">
        <f>EDATE(A236,1)</f>
        <v>40875</v>
      </c>
      <c r="B239" s="20" t="s">
        <v>134</v>
      </c>
      <c r="C239" s="13">
        <v>1.25</v>
      </c>
      <c r="D239" s="39">
        <v>0.22500000000000001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>EDATE(A239,1)</f>
        <v>40905</v>
      </c>
      <c r="B240" s="20" t="s">
        <v>226</v>
      </c>
      <c r="C240" s="13">
        <v>1.25</v>
      </c>
      <c r="D240" s="39">
        <v>0.129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>EDATE(A240,1)</f>
        <v>40936</v>
      </c>
      <c r="B241" s="20" t="s">
        <v>110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/>
      <c r="B242" s="20" t="s">
        <v>213</v>
      </c>
      <c r="C242" s="13"/>
      <c r="D242" s="39">
        <v>0.221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f>EDATE(A241,1)</f>
        <v>40967</v>
      </c>
      <c r="B243" s="20" t="s">
        <v>97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41002</v>
      </c>
    </row>
    <row r="244" spans="1:11" x14ac:dyDescent="0.3">
      <c r="A244" s="23"/>
      <c r="B244" s="20" t="s">
        <v>110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239</v>
      </c>
    </row>
    <row r="245" spans="1:11" x14ac:dyDescent="0.3">
      <c r="A245" s="23"/>
      <c r="B245" s="20" t="s">
        <v>234</v>
      </c>
      <c r="C245" s="13"/>
      <c r="D245" s="39">
        <v>0.60199999999999998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EDATE(A243,1)</f>
        <v>40996</v>
      </c>
      <c r="B246" s="20" t="s">
        <v>97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9">
        <v>41036</v>
      </c>
    </row>
    <row r="247" spans="1:11" x14ac:dyDescent="0.3">
      <c r="A247" s="23"/>
      <c r="B247" s="20" t="s">
        <v>90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2</v>
      </c>
      <c r="I247" s="13"/>
      <c r="J247" s="11"/>
      <c r="K247" s="20" t="s">
        <v>240</v>
      </c>
    </row>
    <row r="248" spans="1:11" x14ac:dyDescent="0.3">
      <c r="A248" s="23"/>
      <c r="B248" s="20" t="s">
        <v>118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49">
        <v>41061</v>
      </c>
    </row>
    <row r="249" spans="1:11" x14ac:dyDescent="0.3">
      <c r="A249" s="23"/>
      <c r="B249" s="20" t="s">
        <v>235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9">
        <v>41078</v>
      </c>
    </row>
    <row r="250" spans="1:11" x14ac:dyDescent="0.3">
      <c r="A250" s="23">
        <f>EDATE(A246,1)</f>
        <v>41027</v>
      </c>
      <c r="B250" s="20" t="s">
        <v>97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/>
    </row>
    <row r="251" spans="1:11" x14ac:dyDescent="0.3">
      <c r="A251" s="23"/>
      <c r="B251" s="20" t="s">
        <v>236</v>
      </c>
      <c r="C251" s="13"/>
      <c r="D251" s="39">
        <v>4.0000000000000001E-3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EDATE(A250,1)</f>
        <v>41057</v>
      </c>
      <c r="B252" s="20" t="s">
        <v>90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241</v>
      </c>
    </row>
    <row r="253" spans="1:11" x14ac:dyDescent="0.3">
      <c r="A253" s="23"/>
      <c r="B253" s="20" t="s">
        <v>90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2</v>
      </c>
      <c r="I253" s="13"/>
      <c r="J253" s="11"/>
      <c r="K253" s="20" t="s">
        <v>242</v>
      </c>
    </row>
    <row r="254" spans="1:11" x14ac:dyDescent="0.3">
      <c r="A254" s="23"/>
      <c r="B254" s="20" t="s">
        <v>237</v>
      </c>
      <c r="C254" s="13"/>
      <c r="D254" s="39">
        <v>8.500000000000002E-2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f>EDATE(A252,1)</f>
        <v>41088</v>
      </c>
      <c r="B255" s="20" t="s">
        <v>117</v>
      </c>
      <c r="C255" s="13">
        <v>1.25</v>
      </c>
      <c r="D255" s="39">
        <v>0.16700000000000001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f t="shared" ref="A256:A347" si="4">EDATE(A255,1)</f>
        <v>41118</v>
      </c>
      <c r="B256" s="20" t="s">
        <v>97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49">
        <v>41162</v>
      </c>
    </row>
    <row r="257" spans="1:11" x14ac:dyDescent="0.3">
      <c r="A257" s="23"/>
      <c r="B257" s="20" t="s">
        <v>226</v>
      </c>
      <c r="C257" s="13"/>
      <c r="D257" s="39">
        <v>0.129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f>EDATE(A256,1)</f>
        <v>41149</v>
      </c>
      <c r="B258" s="20" t="s">
        <v>137</v>
      </c>
      <c r="C258" s="13">
        <v>1.25</v>
      </c>
      <c r="D258" s="39">
        <v>3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243</v>
      </c>
    </row>
    <row r="259" spans="1:11" x14ac:dyDescent="0.3">
      <c r="A259" s="23"/>
      <c r="B259" s="20" t="s">
        <v>238</v>
      </c>
      <c r="C259" s="13"/>
      <c r="D259" s="39">
        <v>0.223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f>EDATE(A258,1)</f>
        <v>41180</v>
      </c>
      <c r="B260" s="20" t="s">
        <v>97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41226</v>
      </c>
    </row>
    <row r="261" spans="1:11" x14ac:dyDescent="0.3">
      <c r="A261" s="23"/>
      <c r="B261" s="20" t="s">
        <v>118</v>
      </c>
      <c r="C261" s="13"/>
      <c r="D261" s="39">
        <v>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49">
        <v>41262</v>
      </c>
    </row>
    <row r="262" spans="1:11" x14ac:dyDescent="0.3">
      <c r="A262" s="23"/>
      <c r="B262" s="20" t="s">
        <v>220</v>
      </c>
      <c r="C262" s="13"/>
      <c r="D262" s="39">
        <v>4.6000000000000006E-2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49"/>
    </row>
    <row r="263" spans="1:11" x14ac:dyDescent="0.3">
      <c r="A263" s="23">
        <f>EDATE(A260,1)</f>
        <v>41210</v>
      </c>
      <c r="B263" s="20" t="s">
        <v>90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252</v>
      </c>
    </row>
    <row r="264" spans="1:11" x14ac:dyDescent="0.3">
      <c r="A264" s="23"/>
      <c r="B264" s="20" t="s">
        <v>244</v>
      </c>
      <c r="C264" s="13"/>
      <c r="D264" s="39">
        <v>6.7000000000000004E-2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48" t="s">
        <v>68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3">
      <c r="A266" s="23">
        <f>EDATE(A263,1)</f>
        <v>41241</v>
      </c>
      <c r="B266" s="20" t="s">
        <v>110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253</v>
      </c>
    </row>
    <row r="267" spans="1:11" x14ac:dyDescent="0.3">
      <c r="A267" s="23"/>
      <c r="B267" s="20" t="s">
        <v>149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254</v>
      </c>
    </row>
    <row r="268" spans="1:11" x14ac:dyDescent="0.3">
      <c r="A268" s="23"/>
      <c r="B268" s="20" t="s">
        <v>245</v>
      </c>
      <c r="C268" s="13"/>
      <c r="D268" s="39">
        <v>0.1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EDATE(A266,1)</f>
        <v>41271</v>
      </c>
      <c r="B269" s="20" t="s">
        <v>246</v>
      </c>
      <c r="C269" s="13">
        <v>1.25</v>
      </c>
      <c r="D269" s="39">
        <v>0.23500000000000001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4"/>
        <v>41302</v>
      </c>
      <c r="B270" s="20" t="s">
        <v>247</v>
      </c>
      <c r="C270" s="13">
        <v>1.25</v>
      </c>
      <c r="D270" s="39">
        <v>0.61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4"/>
        <v>41333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4"/>
        <v>41361</v>
      </c>
      <c r="B272" s="20" t="s">
        <v>248</v>
      </c>
      <c r="C272" s="13">
        <v>1.25</v>
      </c>
      <c r="D272" s="39">
        <v>0.5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f t="shared" si="4"/>
        <v>41392</v>
      </c>
      <c r="B273" s="20" t="s">
        <v>136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255</v>
      </c>
    </row>
    <row r="274" spans="1:11" x14ac:dyDescent="0.3">
      <c r="A274" s="23"/>
      <c r="B274" s="20" t="s">
        <v>249</v>
      </c>
      <c r="C274" s="13"/>
      <c r="D274" s="39">
        <v>0.44600000000000001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23">
        <f>EDATE(A273,1)</f>
        <v>41422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f t="shared" si="4"/>
        <v>41453</v>
      </c>
      <c r="B276" s="20" t="s">
        <v>250</v>
      </c>
      <c r="C276" s="13">
        <v>1.25</v>
      </c>
      <c r="D276" s="39">
        <v>8.0000000000000002E-3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4"/>
        <v>41483</v>
      </c>
      <c r="B277" s="20" t="s">
        <v>251</v>
      </c>
      <c r="C277" s="13">
        <v>1.25</v>
      </c>
      <c r="D277" s="39">
        <v>1.2E-2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4"/>
        <v>41514</v>
      </c>
      <c r="B278" s="20" t="s">
        <v>107</v>
      </c>
      <c r="C278" s="13">
        <v>1.25</v>
      </c>
      <c r="D278" s="39">
        <v>2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256</v>
      </c>
    </row>
    <row r="279" spans="1:11" x14ac:dyDescent="0.3">
      <c r="A279" s="23"/>
      <c r="B279" s="20" t="s">
        <v>163</v>
      </c>
      <c r="C279" s="13"/>
      <c r="D279" s="39">
        <v>0.10200000000000001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41545</v>
      </c>
      <c r="B280" s="20" t="s">
        <v>118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49">
        <v>41599</v>
      </c>
    </row>
    <row r="281" spans="1:11" x14ac:dyDescent="0.3">
      <c r="A281" s="23"/>
      <c r="B281" s="20" t="s">
        <v>257</v>
      </c>
      <c r="C281" s="13"/>
      <c r="D281" s="39">
        <v>0.09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49"/>
    </row>
    <row r="282" spans="1:11" x14ac:dyDescent="0.3">
      <c r="A282" s="23">
        <f>EDATE(A280,1)</f>
        <v>41575</v>
      </c>
      <c r="B282" s="20" t="s">
        <v>107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268</v>
      </c>
    </row>
    <row r="283" spans="1:11" x14ac:dyDescent="0.3">
      <c r="A283" s="23"/>
      <c r="B283" s="20" t="s">
        <v>258</v>
      </c>
      <c r="C283" s="13"/>
      <c r="D283" s="39">
        <v>7.1000000000000008E-2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3">
      <c r="A284" s="48" t="s">
        <v>67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3">
      <c r="A285" s="23">
        <f>EDATE(A282,1)</f>
        <v>41606</v>
      </c>
      <c r="B285" s="20" t="s">
        <v>259</v>
      </c>
      <c r="C285" s="13">
        <v>1.25</v>
      </c>
      <c r="D285" s="39">
        <v>0.19600000000000001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4"/>
        <v>41636</v>
      </c>
      <c r="B286" s="20" t="s">
        <v>260</v>
      </c>
      <c r="C286" s="13">
        <v>1.25</v>
      </c>
      <c r="D286" s="39">
        <v>0.42099999999999999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4"/>
        <v>41667</v>
      </c>
      <c r="B287" s="20" t="s">
        <v>261</v>
      </c>
      <c r="C287" s="13">
        <v>1.25</v>
      </c>
      <c r="D287" s="39">
        <v>0.18700000000000003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f t="shared" si="4"/>
        <v>41698</v>
      </c>
      <c r="B288" s="20" t="s">
        <v>262</v>
      </c>
      <c r="C288" s="13">
        <v>1.25</v>
      </c>
      <c r="D288" s="39">
        <v>5.2000000000000011E-2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>
        <f t="shared" si="4"/>
        <v>41726</v>
      </c>
      <c r="B289" s="20" t="s">
        <v>136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269</v>
      </c>
    </row>
    <row r="290" spans="1:11" x14ac:dyDescent="0.3">
      <c r="A290" s="23"/>
      <c r="B290" s="20" t="s">
        <v>263</v>
      </c>
      <c r="C290" s="13"/>
      <c r="D290" s="39">
        <v>8.1000000000000016E-2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f>EDATE(A289,1)</f>
        <v>41757</v>
      </c>
      <c r="B291" s="20" t="s">
        <v>244</v>
      </c>
      <c r="C291" s="13">
        <v>1.25</v>
      </c>
      <c r="D291" s="39">
        <v>6.7000000000000004E-2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4"/>
        <v>41787</v>
      </c>
      <c r="B292" s="20" t="s">
        <v>264</v>
      </c>
      <c r="C292" s="13">
        <v>1.25</v>
      </c>
      <c r="D292" s="39">
        <v>9.8000000000000004E-2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4"/>
        <v>41818</v>
      </c>
      <c r="B293" s="20" t="s">
        <v>110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270</v>
      </c>
    </row>
    <row r="294" spans="1:11" x14ac:dyDescent="0.3">
      <c r="A294" s="23"/>
      <c r="B294" s="20" t="s">
        <v>265</v>
      </c>
      <c r="C294" s="13"/>
      <c r="D294" s="39">
        <v>0.68500000000000005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23">
        <f>EDATE(A293,1)</f>
        <v>41848</v>
      </c>
      <c r="B295" s="20" t="s">
        <v>92</v>
      </c>
      <c r="C295" s="13">
        <v>1.25</v>
      </c>
      <c r="D295" s="39">
        <v>0.35799999999999998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f t="shared" si="4"/>
        <v>41879</v>
      </c>
      <c r="B296" s="20" t="s">
        <v>137</v>
      </c>
      <c r="C296" s="13">
        <v>1.25</v>
      </c>
      <c r="D296" s="39">
        <v>3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271</v>
      </c>
    </row>
    <row r="297" spans="1:11" x14ac:dyDescent="0.3">
      <c r="A297" s="23"/>
      <c r="B297" s="20" t="s">
        <v>91</v>
      </c>
      <c r="C297" s="13"/>
      <c r="D297" s="39">
        <v>0.20200000000000001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3">
      <c r="A298" s="23">
        <f>EDATE(A296,1)</f>
        <v>41910</v>
      </c>
      <c r="B298" s="20" t="s">
        <v>266</v>
      </c>
      <c r="C298" s="13">
        <v>1.25</v>
      </c>
      <c r="D298" s="39">
        <v>0.20400000000000001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f t="shared" si="4"/>
        <v>41940</v>
      </c>
      <c r="B299" s="20" t="s">
        <v>107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/>
      <c r="B300" s="20" t="s">
        <v>267</v>
      </c>
      <c r="C300" s="13"/>
      <c r="D300" s="39">
        <v>0.50600000000000001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48" t="s">
        <v>66</v>
      </c>
      <c r="B301" s="20"/>
      <c r="C301" s="13"/>
      <c r="D301" s="39"/>
      <c r="E301" s="51" t="s">
        <v>32</v>
      </c>
      <c r="F301" s="20"/>
      <c r="G301" s="13" t="str">
        <f>IF(ISBLANK(Table1[[#This Row],[EARNED]]),"",Table1[[#This Row],[EARNED]])</f>
        <v/>
      </c>
      <c r="H301" s="39"/>
      <c r="I301" s="51" t="s">
        <v>32</v>
      </c>
      <c r="J301" s="11"/>
      <c r="K301" s="20"/>
    </row>
    <row r="302" spans="1:11" x14ac:dyDescent="0.3">
      <c r="A302" s="23">
        <f>EDATE(A299,1)</f>
        <v>41971</v>
      </c>
      <c r="B302" s="20" t="s">
        <v>272</v>
      </c>
      <c r="C302" s="13">
        <v>1.25</v>
      </c>
      <c r="D302" s="39">
        <v>0.76700000000000002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 t="shared" si="4"/>
        <v>42001</v>
      </c>
      <c r="B303" s="20" t="s">
        <v>212</v>
      </c>
      <c r="C303" s="13">
        <v>1.25</v>
      </c>
      <c r="D303" s="39">
        <v>0.27300000000000002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f t="shared" si="4"/>
        <v>42032</v>
      </c>
      <c r="B304" s="20" t="s">
        <v>90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2</v>
      </c>
      <c r="I304" s="13"/>
      <c r="J304" s="11"/>
      <c r="K304" s="20" t="s">
        <v>281</v>
      </c>
    </row>
    <row r="305" spans="1:11" x14ac:dyDescent="0.3">
      <c r="A305" s="23"/>
      <c r="B305" s="20" t="s">
        <v>92</v>
      </c>
      <c r="C305" s="13"/>
      <c r="D305" s="39">
        <v>0.35799999999999998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f>EDATE(A304,1)</f>
        <v>42063</v>
      </c>
      <c r="B306" s="20" t="s">
        <v>110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282</v>
      </c>
    </row>
    <row r="307" spans="1:11" x14ac:dyDescent="0.3">
      <c r="A307" s="23"/>
      <c r="B307" s="20" t="s">
        <v>273</v>
      </c>
      <c r="C307" s="13"/>
      <c r="D307" s="39">
        <v>0.14800000000000002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EDATE(A306,1)</f>
        <v>42091</v>
      </c>
      <c r="B308" s="20" t="s">
        <v>264</v>
      </c>
      <c r="C308" s="13">
        <v>1.25</v>
      </c>
      <c r="D308" s="39">
        <v>9.8000000000000004E-2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4"/>
        <v>42122</v>
      </c>
      <c r="B309" s="20" t="s">
        <v>250</v>
      </c>
      <c r="C309" s="13">
        <v>1.25</v>
      </c>
      <c r="D309" s="39">
        <v>8.0000000000000002E-3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4"/>
        <v>42152</v>
      </c>
      <c r="B310" s="20" t="s">
        <v>274</v>
      </c>
      <c r="C310" s="13">
        <v>1.25</v>
      </c>
      <c r="D310" s="39">
        <v>0.192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4"/>
        <v>42183</v>
      </c>
      <c r="B311" s="20" t="s">
        <v>275</v>
      </c>
      <c r="C311" s="13">
        <v>1.25</v>
      </c>
      <c r="D311" s="39">
        <v>0.15800000000000003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4"/>
        <v>42213</v>
      </c>
      <c r="B312" s="20" t="s">
        <v>276</v>
      </c>
      <c r="C312" s="13">
        <v>1.25</v>
      </c>
      <c r="D312" s="39">
        <v>0.25600000000000001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4"/>
        <v>42244</v>
      </c>
      <c r="B313" s="20" t="s">
        <v>80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283</v>
      </c>
    </row>
    <row r="314" spans="1:11" x14ac:dyDescent="0.3">
      <c r="A314" s="23"/>
      <c r="B314" s="20" t="s">
        <v>277</v>
      </c>
      <c r="C314" s="13"/>
      <c r="D314" s="39">
        <v>0.14200000000000002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>
        <f>EDATE(A313,1)</f>
        <v>42275</v>
      </c>
      <c r="B315" s="20" t="s">
        <v>278</v>
      </c>
      <c r="C315" s="13">
        <v>1.25</v>
      </c>
      <c r="D315" s="39">
        <v>0.17100000000000001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 t="shared" si="4"/>
        <v>42305</v>
      </c>
      <c r="B316" s="20" t="s">
        <v>279</v>
      </c>
      <c r="C316" s="13">
        <v>1.25</v>
      </c>
      <c r="D316" s="39">
        <v>0.46499999999999997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8" t="s">
        <v>65</v>
      </c>
      <c r="B317" s="20"/>
      <c r="C317" s="13"/>
      <c r="D317" s="39"/>
      <c r="E317" s="51" t="s">
        <v>32</v>
      </c>
      <c r="F317" s="20"/>
      <c r="G317" s="13" t="str">
        <f>IF(ISBLANK(Table1[[#This Row],[EARNED]]),"",Table1[[#This Row],[EARNED]])</f>
        <v/>
      </c>
      <c r="H317" s="39"/>
      <c r="I317" s="51" t="s">
        <v>32</v>
      </c>
      <c r="J317" s="11"/>
      <c r="K317" s="20"/>
    </row>
    <row r="318" spans="1:11" x14ac:dyDescent="0.3">
      <c r="A318" s="23">
        <f>EDATE(A316,1)</f>
        <v>42336</v>
      </c>
      <c r="B318" s="20" t="s">
        <v>280</v>
      </c>
      <c r="C318" s="13">
        <v>1.25</v>
      </c>
      <c r="D318" s="39">
        <v>0.33500000000000002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si="4"/>
        <v>42366</v>
      </c>
      <c r="B319" s="20" t="s">
        <v>259</v>
      </c>
      <c r="C319" s="13">
        <v>1.25</v>
      </c>
      <c r="D319" s="39">
        <v>0.19600000000000001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f t="shared" si="4"/>
        <v>42397</v>
      </c>
      <c r="B320" s="20" t="s">
        <v>110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292</v>
      </c>
    </row>
    <row r="321" spans="1:11" x14ac:dyDescent="0.3">
      <c r="A321" s="23"/>
      <c r="B321" s="20" t="s">
        <v>284</v>
      </c>
      <c r="C321" s="13"/>
      <c r="D321" s="39">
        <v>0.15400000000000003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EDATE(A320,1)</f>
        <v>42428</v>
      </c>
      <c r="B322" s="20" t="s">
        <v>110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291</v>
      </c>
    </row>
    <row r="323" spans="1:11" x14ac:dyDescent="0.3">
      <c r="A323" s="23"/>
      <c r="B323" s="20" t="s">
        <v>110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293</v>
      </c>
    </row>
    <row r="324" spans="1:11" x14ac:dyDescent="0.3">
      <c r="A324" s="23"/>
      <c r="B324" s="20" t="s">
        <v>285</v>
      </c>
      <c r="C324" s="13"/>
      <c r="D324" s="39">
        <v>0.56200000000000006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EDATE(A322,1)</f>
        <v>42457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4"/>
        <v>42488</v>
      </c>
      <c r="B326" s="20" t="s">
        <v>286</v>
      </c>
      <c r="C326" s="13">
        <v>1.25</v>
      </c>
      <c r="D326" s="39">
        <v>5.000000000000001E-2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4"/>
        <v>42518</v>
      </c>
      <c r="B327" s="20" t="s">
        <v>287</v>
      </c>
      <c r="C327" s="13">
        <v>1.25</v>
      </c>
      <c r="D327" s="39">
        <v>3.7000000000000019E-2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4"/>
        <v>42549</v>
      </c>
      <c r="B328" s="20" t="s">
        <v>118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49">
        <v>42606</v>
      </c>
    </row>
    <row r="329" spans="1:11" x14ac:dyDescent="0.3">
      <c r="A329" s="23"/>
      <c r="B329" s="20" t="s">
        <v>224</v>
      </c>
      <c r="C329" s="13"/>
      <c r="D329" s="39">
        <v>0.04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f>EDATE(A328,1)</f>
        <v>42579</v>
      </c>
      <c r="B330" s="20" t="s">
        <v>244</v>
      </c>
      <c r="C330" s="13">
        <v>1.25</v>
      </c>
      <c r="D330" s="39">
        <v>6.7000000000000004E-2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4"/>
        <v>42610</v>
      </c>
      <c r="B331" s="20" t="s">
        <v>288</v>
      </c>
      <c r="C331" s="13">
        <v>1.25</v>
      </c>
      <c r="D331" s="39">
        <v>4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294</v>
      </c>
    </row>
    <row r="332" spans="1:11" x14ac:dyDescent="0.3">
      <c r="A332" s="23"/>
      <c r="B332" s="20" t="s">
        <v>289</v>
      </c>
      <c r="C332" s="13"/>
      <c r="D332" s="39">
        <v>3.3000000000000015E-2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f>EDATE(A331,1)</f>
        <v>42641</v>
      </c>
      <c r="B333" s="20" t="s">
        <v>289</v>
      </c>
      <c r="C333" s="13">
        <v>1.25</v>
      </c>
      <c r="D333" s="39">
        <v>3.3000000000000015E-2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 t="shared" si="4"/>
        <v>42671</v>
      </c>
      <c r="B334" s="20" t="s">
        <v>290</v>
      </c>
      <c r="C334" s="13">
        <v>1.25</v>
      </c>
      <c r="D334" s="39">
        <v>0.11200000000000002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8" t="s">
        <v>64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3">
      <c r="A336" s="23">
        <f>EDATE(A334,1)</f>
        <v>42702</v>
      </c>
      <c r="B336" s="20" t="s">
        <v>82</v>
      </c>
      <c r="C336" s="13">
        <v>1.25</v>
      </c>
      <c r="D336" s="39">
        <v>2.700000000000001E-2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4"/>
        <v>42732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4"/>
        <v>42763</v>
      </c>
      <c r="B338" s="20" t="s">
        <v>110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295</v>
      </c>
    </row>
    <row r="339" spans="1:11" x14ac:dyDescent="0.3">
      <c r="A339" s="23"/>
      <c r="B339" s="20" t="s">
        <v>110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296</v>
      </c>
    </row>
    <row r="340" spans="1:11" x14ac:dyDescent="0.3">
      <c r="A340" s="23"/>
      <c r="B340" s="20" t="s">
        <v>110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 t="s">
        <v>297</v>
      </c>
    </row>
    <row r="341" spans="1:11" x14ac:dyDescent="0.3">
      <c r="A341" s="23"/>
      <c r="B341" s="20"/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23">
        <f>EDATE(A338,1)</f>
        <v>42794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4"/>
        <v>42822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4"/>
        <v>42853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4"/>
        <v>42883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4"/>
        <v>42914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4"/>
        <v>42944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ref="A348:A351" si="5">EDATE(A347,1)</f>
        <v>42975</v>
      </c>
      <c r="B348" s="20" t="s">
        <v>62</v>
      </c>
      <c r="C348" s="13">
        <v>1.25</v>
      </c>
      <c r="D348" s="39">
        <v>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299</v>
      </c>
    </row>
    <row r="349" spans="1:11" x14ac:dyDescent="0.3">
      <c r="A349" s="23"/>
      <c r="B349" s="20" t="s">
        <v>90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2</v>
      </c>
      <c r="I349" s="13"/>
      <c r="J349" s="11"/>
      <c r="K349" s="20" t="s">
        <v>298</v>
      </c>
    </row>
    <row r="350" spans="1:11" x14ac:dyDescent="0.3">
      <c r="A350" s="23">
        <f>EDATE(A348,1)</f>
        <v>43006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5"/>
        <v>43036</v>
      </c>
      <c r="B351" s="20" t="s">
        <v>107</v>
      </c>
      <c r="C351" s="13">
        <v>1.25</v>
      </c>
      <c r="D351" s="39">
        <v>2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48" t="s">
        <v>44</v>
      </c>
      <c r="B352" s="20"/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 t="s">
        <v>32</v>
      </c>
      <c r="J352" s="11"/>
      <c r="K352" s="20"/>
    </row>
    <row r="353" spans="1:11" x14ac:dyDescent="0.3">
      <c r="A353" s="40">
        <v>43101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43132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43160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43191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43221</v>
      </c>
      <c r="B357" s="20" t="s">
        <v>45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46</v>
      </c>
    </row>
    <row r="358" spans="1:11" x14ac:dyDescent="0.3">
      <c r="A358" s="41"/>
      <c r="B358" s="15" t="s">
        <v>45</v>
      </c>
      <c r="C358" s="42">
        <v>1.25</v>
      </c>
      <c r="D358" s="43"/>
      <c r="E358" s="13"/>
      <c r="F358" s="15"/>
      <c r="G358" s="42">
        <f>IF(ISBLANK(Table1[[#This Row],[EARNED]]),"",Table1[[#This Row],[EARNED]])</f>
        <v>1.25</v>
      </c>
      <c r="H358" s="43"/>
      <c r="I358" s="9"/>
      <c r="J358" s="12"/>
      <c r="K358" s="15" t="s">
        <v>47</v>
      </c>
    </row>
    <row r="359" spans="1:11" x14ac:dyDescent="0.3">
      <c r="A359" s="40">
        <v>43252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43282</v>
      </c>
      <c r="B360" s="20" t="s">
        <v>45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48</v>
      </c>
    </row>
    <row r="361" spans="1:11" x14ac:dyDescent="0.3">
      <c r="A361" s="40">
        <v>43313</v>
      </c>
      <c r="B361" s="20" t="s">
        <v>60</v>
      </c>
      <c r="C361" s="13">
        <v>1.25</v>
      </c>
      <c r="D361" s="39">
        <v>1</v>
      </c>
      <c r="E361" s="13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49</v>
      </c>
    </row>
    <row r="362" spans="1:11" x14ac:dyDescent="0.3">
      <c r="A362" s="40">
        <v>43344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43374</v>
      </c>
      <c r="B363" s="20" t="s">
        <v>58</v>
      </c>
      <c r="C363" s="13">
        <v>1.25</v>
      </c>
      <c r="D363" s="39">
        <v>4</v>
      </c>
      <c r="E363" s="13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57</v>
      </c>
    </row>
    <row r="364" spans="1:11" x14ac:dyDescent="0.3">
      <c r="A364" s="40">
        <v>43405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43435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8" t="s">
        <v>50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43466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43497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43525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43556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43586</v>
      </c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51</v>
      </c>
    </row>
    <row r="372" spans="1:11" x14ac:dyDescent="0.3">
      <c r="A372" s="40"/>
      <c r="B372" s="20" t="s">
        <v>45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52</v>
      </c>
    </row>
    <row r="373" spans="1:11" x14ac:dyDescent="0.3">
      <c r="A373" s="40">
        <v>43617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43647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43683</v>
      </c>
      <c r="B375" s="20"/>
      <c r="C375" s="13">
        <v>1.06</v>
      </c>
      <c r="D375" s="39"/>
      <c r="E375" s="9"/>
      <c r="F375" s="20"/>
      <c r="G375" s="13">
        <f>IF(ISBLANK(Table1[[#This Row],[EARNED]]),"",Table1[[#This Row],[EARNED]])</f>
        <v>1.06</v>
      </c>
      <c r="H375" s="39"/>
      <c r="I375" s="9"/>
      <c r="J375" s="11"/>
      <c r="K375" s="20"/>
    </row>
    <row r="376" spans="1:11" x14ac:dyDescent="0.3">
      <c r="A376" s="23"/>
      <c r="B376" s="53" t="s">
        <v>300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8" t="s">
        <v>53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44197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44378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44409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44440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44470</v>
      </c>
      <c r="B387" s="20" t="s">
        <v>45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54</v>
      </c>
    </row>
    <row r="388" spans="1:11" x14ac:dyDescent="0.3">
      <c r="A388" s="40"/>
      <c r="B388" s="20" t="s">
        <v>45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55</v>
      </c>
    </row>
    <row r="389" spans="1:11" x14ac:dyDescent="0.3">
      <c r="A389" s="40"/>
      <c r="B389" s="20" t="s">
        <v>60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>
        <v>44511</v>
      </c>
    </row>
    <row r="390" spans="1:11" x14ac:dyDescent="0.3">
      <c r="A390" s="40">
        <v>44501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44531</v>
      </c>
      <c r="B391" s="20" t="s">
        <v>59</v>
      </c>
      <c r="C391" s="13">
        <v>1.25</v>
      </c>
      <c r="D391" s="39">
        <v>3</v>
      </c>
      <c r="E391" s="13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56</v>
      </c>
    </row>
    <row r="392" spans="1:11" x14ac:dyDescent="0.3">
      <c r="A392" s="40"/>
      <c r="B392" s="20" t="s">
        <v>118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8" t="s">
        <v>61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44562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44593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44621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44652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44682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44713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44743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44774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44805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44835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44866</v>
      </c>
      <c r="B404" s="20" t="s">
        <v>62</v>
      </c>
      <c r="C404" s="13">
        <v>1.25</v>
      </c>
      <c r="D404" s="39">
        <v>3</v>
      </c>
      <c r="E404" s="13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44896</v>
      </c>
      <c r="B405" s="20" t="s">
        <v>305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9"/>
      <c r="J405" s="11"/>
      <c r="K405" s="65" t="s">
        <v>304</v>
      </c>
    </row>
    <row r="406" spans="1:11" x14ac:dyDescent="0.3">
      <c r="A406" s="40"/>
      <c r="B406" s="20" t="s">
        <v>107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9"/>
      <c r="J406" s="11"/>
      <c r="K406" s="65"/>
    </row>
    <row r="407" spans="1:11" x14ac:dyDescent="0.3">
      <c r="A407" s="48" t="s">
        <v>301</v>
      </c>
      <c r="B407" s="20"/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44927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>EDATE(A408,1)</f>
        <v>44958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ref="A410:A415" si="6">EDATE(A409,1)</f>
        <v>44986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6"/>
        <v>45017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6"/>
        <v>45047</v>
      </c>
      <c r="B412" s="20" t="s">
        <v>110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303</v>
      </c>
    </row>
    <row r="413" spans="1:11" x14ac:dyDescent="0.3">
      <c r="A413" s="40">
        <f t="shared" si="6"/>
        <v>45078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6"/>
        <v>45108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6"/>
        <v>45139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13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13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13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13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13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13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13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13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13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13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13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13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13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13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13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13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1"/>
      <c r="B474" s="15"/>
      <c r="C474" s="42"/>
      <c r="D474" s="43"/>
      <c r="E474" s="13"/>
      <c r="F474" s="15"/>
      <c r="G474" s="42" t="str">
        <f>IF(ISBLANK(Table1[[#This Row],[EARNED]]),"",Table1[[#This Row],[EARNED]])</f>
        <v/>
      </c>
      <c r="H474" s="43"/>
      <c r="I474" s="9"/>
      <c r="J474" s="12"/>
      <c r="K4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69.637</v>
      </c>
      <c r="B3" s="11">
        <v>131.542</v>
      </c>
      <c r="D3" s="11">
        <v>0</v>
      </c>
      <c r="E3" s="11">
        <v>0</v>
      </c>
      <c r="F3" s="11">
        <v>34</v>
      </c>
      <c r="G3" s="45">
        <f>SUMIFS(F7:F14,E7:E14,E3)+SUMIFS(D7:D66,C7:C66,F3)+D3</f>
        <v>7.1000000000000008E-2</v>
      </c>
      <c r="J3" s="47">
        <v>8</v>
      </c>
      <c r="K3" s="35">
        <f>J4-1</f>
        <v>7</v>
      </c>
      <c r="L3" s="45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2023-09-06T02:07:33Z</dcterms:modified>
</cp:coreProperties>
</file>