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4" i="1" l="1"/>
  <c r="G355" i="1"/>
  <c r="G352" i="1"/>
  <c r="G353" i="1"/>
  <c r="G346" i="1" l="1"/>
  <c r="G340" i="1"/>
  <c r="G341" i="1"/>
  <c r="G342" i="1"/>
  <c r="G343" i="1"/>
  <c r="G350" i="1"/>
  <c r="G351" i="1"/>
  <c r="G344" i="1"/>
  <c r="G345" i="1"/>
  <c r="G347" i="1"/>
  <c r="G348" i="1"/>
  <c r="G349" i="1"/>
  <c r="G331" i="1"/>
  <c r="G332" i="1"/>
  <c r="G333" i="1"/>
  <c r="G334" i="1"/>
  <c r="G335" i="1"/>
  <c r="G336" i="1"/>
  <c r="G337" i="1"/>
  <c r="G338" i="1"/>
  <c r="G339" i="1"/>
  <c r="A333" i="1"/>
  <c r="A334" i="1" s="1"/>
  <c r="A336" i="1" s="1"/>
  <c r="A337" i="1" s="1"/>
  <c r="A338" i="1" s="1"/>
  <c r="A339" i="1" s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20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A268" i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55" i="1"/>
  <c r="G245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A241" i="1"/>
  <c r="A242" i="1" s="1"/>
  <c r="A243" i="1" s="1"/>
  <c r="A244" i="1" s="1"/>
  <c r="A246" i="1" s="1"/>
  <c r="A247" i="1" s="1"/>
  <c r="A248" i="1" s="1"/>
  <c r="A249" i="1" s="1"/>
  <c r="A250" i="1" s="1"/>
  <c r="A251" i="1" s="1"/>
  <c r="A252" i="1" s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G216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5" i="1"/>
  <c r="A213" i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A199" i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G169" i="1"/>
  <c r="G170" i="1"/>
  <c r="G171" i="1"/>
  <c r="G172" i="1"/>
  <c r="G173" i="1"/>
  <c r="G174" i="1"/>
  <c r="G175" i="1"/>
  <c r="G176" i="1"/>
  <c r="G177" i="1"/>
  <c r="G178" i="1"/>
  <c r="G179" i="1"/>
  <c r="G182" i="1"/>
  <c r="G183" i="1"/>
  <c r="A171" i="1"/>
  <c r="A172" i="1" s="1"/>
  <c r="A173" i="1" s="1"/>
  <c r="A174" i="1" s="1"/>
  <c r="A175" i="1" s="1"/>
  <c r="A176" i="1" s="1"/>
  <c r="A177" i="1" s="1"/>
  <c r="A178" i="1" s="1"/>
  <c r="A179" i="1" s="1"/>
  <c r="A182" i="1" s="1"/>
  <c r="A183" i="1" s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G137" i="1"/>
  <c r="G138" i="1"/>
  <c r="G139" i="1"/>
  <c r="G140" i="1"/>
  <c r="G141" i="1"/>
  <c r="G142" i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18" i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02" i="1"/>
  <c r="A103" i="1" s="1"/>
  <c r="A104" i="1" s="1"/>
  <c r="A105" i="1" s="1"/>
  <c r="A106" i="1" s="1"/>
  <c r="A107" i="1" s="1"/>
  <c r="A111" i="1" s="1"/>
  <c r="A112" i="1" s="1"/>
  <c r="A113" i="1" s="1"/>
  <c r="A114" i="1" s="1"/>
  <c r="A115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6" i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4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<sst xmlns="http://schemas.openxmlformats.org/spreadsheetml/2006/main" count="218" uniqueCount="153">
  <si>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</si>
  <si>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</si>
  <si>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</si>
  <si>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</si>
  <si>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</si>
  <si>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</si>
  <si>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</si>
  <si>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</si>
  <si>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</si>
  <si>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</si>
  <si>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</si>
  <si>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</si>
  <si>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</si>
  <si>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</si>
  <si>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</si>
  <si>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</si>
  <si>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</si>
  <si>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</si>
  <si>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</si>
  <si>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</si>
  <si>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</si>
  <si>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</si>
  <si>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</si>
  <si>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</si>
  <si>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</si>
  <si>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</si>
  <si>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</si>
  <si>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</si>
  <si>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</si>
  <si>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</si>
  <si>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</si>
  <si>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</si>
  <si>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</si>
  <si>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</si>
  <si>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</si>
  <si>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</si>
  <si>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</si>
  <si>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</si>
  <si>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</si>
  <si>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</si>
  <si>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</si>
  <si>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</si>
  <si>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 FERNANDO</t>
  </si>
  <si>
    <t xml:space="preserve">Leave  </t>
  </si>
  <si>
    <t>transfer from CEO</t>
  </si>
  <si>
    <t xml:space="preserve">as of </t>
  </si>
  <si>
    <t>MAY 31, 1998</t>
  </si>
  <si>
    <t>1998</t>
  </si>
  <si>
    <t>VL (2-0-0)</t>
  </si>
  <si>
    <t>7/3,4</t>
  </si>
  <si>
    <t>VL (3-0-0)</t>
  </si>
  <si>
    <t>7/21,22,23</t>
  </si>
  <si>
    <t>SL (4-0-0)</t>
  </si>
  <si>
    <t>12/2,3,4,7</t>
  </si>
  <si>
    <t>1999</t>
  </si>
  <si>
    <t>FL  (5-0-0)</t>
  </si>
  <si>
    <t>2000</t>
  </si>
  <si>
    <t>SL (1-0-0)</t>
  </si>
  <si>
    <t>SL (2-0-0)</t>
  </si>
  <si>
    <t>MAR. 18,20</t>
  </si>
  <si>
    <t>VL (4-0-0)</t>
  </si>
  <si>
    <t>8/23,24,25,26</t>
  </si>
  <si>
    <t>FL (1-0-0)</t>
  </si>
  <si>
    <t>2001</t>
  </si>
  <si>
    <t>FL (5-0-0)</t>
  </si>
  <si>
    <t>2002</t>
  </si>
  <si>
    <t>2003</t>
  </si>
  <si>
    <t>2004</t>
  </si>
  <si>
    <t>6/2,3</t>
  </si>
  <si>
    <t>SP (1-0-0)</t>
  </si>
  <si>
    <t>DOMESTIC 9/17</t>
  </si>
  <si>
    <t>2005</t>
  </si>
  <si>
    <t>DOMESTIC 3/17</t>
  </si>
  <si>
    <t>GRAD. 4/14</t>
  </si>
  <si>
    <t>DOMESTIC 7/14</t>
  </si>
  <si>
    <t>8/12,17,19</t>
  </si>
  <si>
    <t>10/13,14</t>
  </si>
  <si>
    <t>2006</t>
  </si>
  <si>
    <t>SL (3-0-0)</t>
  </si>
  <si>
    <t>1/11,12,13</t>
  </si>
  <si>
    <t>4/17,18</t>
  </si>
  <si>
    <t>7/20,21,24</t>
  </si>
  <si>
    <t>8/16,17,18</t>
  </si>
  <si>
    <t>11/8,9,10</t>
  </si>
  <si>
    <t>2007</t>
  </si>
  <si>
    <t>3/8,9</t>
  </si>
  <si>
    <t>10/3,4,5</t>
  </si>
  <si>
    <t>8/1,2,3</t>
  </si>
  <si>
    <t>DOMESTIC 11/7</t>
  </si>
  <si>
    <t>2008</t>
  </si>
  <si>
    <t>SP (2-0-0)</t>
  </si>
  <si>
    <t>DOMESTIC 1/28,29</t>
  </si>
  <si>
    <t>DOMESTIC 2/28</t>
  </si>
  <si>
    <t>2009</t>
  </si>
  <si>
    <t>2011</t>
  </si>
  <si>
    <t>2010</t>
  </si>
  <si>
    <t>UT (2-0-40)</t>
  </si>
  <si>
    <t>SP (3-0-0)</t>
  </si>
  <si>
    <t>DOMESTIC 11/3-5</t>
  </si>
  <si>
    <t>10/24,25</t>
  </si>
  <si>
    <t>UT (0-2-24)</t>
  </si>
  <si>
    <t>UT (2-1-48)</t>
  </si>
  <si>
    <t>2012</t>
  </si>
  <si>
    <t>2/29 - 3/5</t>
  </si>
  <si>
    <t>5/23,24,25</t>
  </si>
  <si>
    <t>DOMESTIC 5/28,29,30</t>
  </si>
  <si>
    <t>7/16,17,18</t>
  </si>
  <si>
    <t>SEPT. 25-28</t>
  </si>
  <si>
    <t>2013</t>
  </si>
  <si>
    <t>2/4,5,6</t>
  </si>
  <si>
    <t>DOMESTIC 2/7,8</t>
  </si>
  <si>
    <t>SL (5-0-0)</t>
  </si>
  <si>
    <t>MAR. 11-15</t>
  </si>
  <si>
    <t>8/28,29,30</t>
  </si>
  <si>
    <t>2014</t>
  </si>
  <si>
    <t>UT (4-0-0)</t>
  </si>
  <si>
    <t>UT (5-0-0)</t>
  </si>
  <si>
    <t>UT (5-2-41)</t>
  </si>
  <si>
    <t>UT (2-4-0)</t>
  </si>
  <si>
    <t>UT (5-4-0)</t>
  </si>
  <si>
    <t>UT (0-6-7)</t>
  </si>
  <si>
    <t>UT (6-4-0)</t>
  </si>
  <si>
    <t>UT (9-0-40)</t>
  </si>
  <si>
    <t>UT (5-3-52)</t>
  </si>
  <si>
    <t>2015</t>
  </si>
  <si>
    <t>5/7,8</t>
  </si>
  <si>
    <t>5/16,20</t>
  </si>
  <si>
    <t>2016</t>
  </si>
  <si>
    <t>7/28,29</t>
  </si>
  <si>
    <t>2017</t>
  </si>
  <si>
    <t>5/15,16,17</t>
  </si>
  <si>
    <t>2018</t>
  </si>
  <si>
    <t>2019</t>
  </si>
  <si>
    <t>2020</t>
  </si>
  <si>
    <t>2021</t>
  </si>
  <si>
    <t>DOMESTIC 6/21-23</t>
  </si>
  <si>
    <t>2022</t>
  </si>
  <si>
    <t>DOMESTIC 3/14</t>
  </si>
  <si>
    <t>7/8,11</t>
  </si>
  <si>
    <t>VL (5-0-0)</t>
  </si>
  <si>
    <t>JUL. 18-22</t>
  </si>
  <si>
    <t>2023</t>
  </si>
  <si>
    <t>VL(4-0-0)</t>
  </si>
  <si>
    <t>12/19-22/2022</t>
  </si>
  <si>
    <t>SL(3-0-0)</t>
  </si>
  <si>
    <t>10/3-5/2022</t>
  </si>
  <si>
    <t>VL(5-0-0)</t>
  </si>
  <si>
    <t>11/21-25/2022</t>
  </si>
  <si>
    <t>VL(9-0-0)</t>
  </si>
  <si>
    <t>2/13-17,20-23/2023</t>
  </si>
  <si>
    <t>SL(2-0-0)</t>
  </si>
  <si>
    <t>4/26,27/2023</t>
  </si>
  <si>
    <t>8/15-17/2023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</si>
</sst>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5"/>
  <sheetViews>
    <sheetView tabSelected="1" topLeftCell="A7" workbookViewId="0">
      <pane ySplit="1725" topLeftCell="A331" activePane="bottomLeft"/>
      <selection activeCell="A7" sqref="A7"/>
      <selection pane="bottomLeft" activeCell="I354" sqref="I3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6" t="s">
        <v>42</v>
      </c>
      <c r="C2" s="56"/>
      <c r="D2" s="21" t="s">
        <v>14</v>
      </c>
      <c r="E2" s="10"/>
      <c r="F2" s="63"/>
      <c r="G2" s="63"/>
      <c r="H2" s="27" t="s">
        <v>10</v>
      </c>
      <c r="I2" s="24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5" t="s">
        <v>11</v>
      </c>
      <c r="I3" s="25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5" t="s">
        <v>17</v>
      </c>
      <c r="I4" s="25"/>
      <c r="J4" s="61"/>
      <c r="K4" s="62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23" t="s">
        <v>23</v>
      </c>
      <c r="C9" s="13"/>
      <c r="D9" s="11"/>
      <c r="E9" s="13">
        <f>SUM(Table1[EARNED])-SUM(Table1[Absence Undertime W/ Pay])+CONVERTION!$A$3</f>
        <v>223.476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335.75</v>
      </c>
      <c r="J9" s="11"/>
      <c r="K9" s="20"/>
    </row>
    <row r="10" spans="1:11" x14ac:dyDescent="0.25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50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35977</v>
      </c>
      <c r="B14" s="20" t="s">
        <v>48</v>
      </c>
      <c r="C14" s="13">
        <v>1.25</v>
      </c>
      <c r="D14" s="38">
        <v>2</v>
      </c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 t="s">
        <v>49</v>
      </c>
    </row>
    <row r="15" spans="1:11" x14ac:dyDescent="0.25">
      <c r="A15" s="39"/>
      <c r="B15" s="20" t="s">
        <v>50</v>
      </c>
      <c r="C15" s="13"/>
      <c r="D15" s="38">
        <v>3</v>
      </c>
      <c r="E15" s="9"/>
      <c r="F15" s="20"/>
      <c r="G15" s="13"/>
      <c r="H15" s="38"/>
      <c r="I15" s="9"/>
      <c r="J15" s="11"/>
      <c r="K15" s="20" t="s">
        <v>51</v>
      </c>
    </row>
    <row r="16" spans="1:11" x14ac:dyDescent="0.25">
      <c r="A16" s="39">
        <f>EDATE(A14,1)</f>
        <v>36008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f t="shared" ref="A17:A20" si="0">EDATE(A16,1)</f>
        <v>36039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39">
        <f t="shared" si="0"/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36130</v>
      </c>
      <c r="B20" s="20" t="s">
        <v>52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4</v>
      </c>
      <c r="I20" s="9"/>
      <c r="J20" s="11"/>
      <c r="K20" s="20" t="s">
        <v>53</v>
      </c>
    </row>
    <row r="21" spans="1:11" x14ac:dyDescent="0.25">
      <c r="A21" s="51" t="s">
        <v>54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f>EDATE(A22,1)</f>
        <v>36192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 t="shared" ref="A24:A33" si="1">EDATE(A23,1)</f>
        <v>36220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si="1"/>
        <v>36251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 t="shared" si="1"/>
        <v>36281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36312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f t="shared" si="1"/>
        <v>36342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f t="shared" si="1"/>
        <v>36373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f>EDATE(A29,1)</f>
        <v>36404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36434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36465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f t="shared" si="1"/>
        <v>36495</v>
      </c>
      <c r="B33" s="20" t="s">
        <v>55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51" t="s">
        <v>56</v>
      </c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>
        <v>36526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>EDATE(A35,1)</f>
        <v>36557</v>
      </c>
      <c r="B36" s="20"/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25">
      <c r="A37" s="39">
        <f t="shared" ref="A37:A46" si="2">EDATE(A36,1)</f>
        <v>36586</v>
      </c>
      <c r="B37" s="20" t="s">
        <v>57</v>
      </c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>
        <v>1</v>
      </c>
      <c r="I37" s="9"/>
      <c r="J37" s="11"/>
      <c r="K37" s="52">
        <v>44989</v>
      </c>
    </row>
    <row r="38" spans="1:11" x14ac:dyDescent="0.25">
      <c r="A38" s="39"/>
      <c r="B38" s="20" t="s">
        <v>58</v>
      </c>
      <c r="C38" s="13"/>
      <c r="D38" s="38"/>
      <c r="E38" s="9"/>
      <c r="F38" s="20"/>
      <c r="G38" s="13"/>
      <c r="H38" s="38">
        <v>2</v>
      </c>
      <c r="I38" s="9"/>
      <c r="J38" s="11"/>
      <c r="K38" s="20" t="s">
        <v>59</v>
      </c>
    </row>
    <row r="39" spans="1:11" x14ac:dyDescent="0.25">
      <c r="A39" s="39">
        <f>EDATE(A37,1)</f>
        <v>36617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2"/>
        <v>36647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si="2"/>
        <v>36678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36708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2"/>
        <v>36739</v>
      </c>
      <c r="B43" s="20" t="s">
        <v>60</v>
      </c>
      <c r="C43" s="13">
        <v>1.25</v>
      </c>
      <c r="D43" s="38">
        <v>4</v>
      </c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 t="s">
        <v>61</v>
      </c>
    </row>
    <row r="44" spans="1:11" x14ac:dyDescent="0.25">
      <c r="A44" s="39">
        <f t="shared" si="2"/>
        <v>36770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2"/>
        <v>36800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36831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>EDATE(A46,1)</f>
        <v>36861</v>
      </c>
      <c r="B47" s="20" t="s">
        <v>62</v>
      </c>
      <c r="C47" s="13">
        <v>1.25</v>
      </c>
      <c r="D47" s="38">
        <v>1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51" t="s">
        <v>63</v>
      </c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>
        <v>36892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>EDATE(A49,1)</f>
        <v>36923</v>
      </c>
      <c r="B50" s="20"/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39">
        <f t="shared" ref="A51:A59" si="3">EDATE(A50,1)</f>
        <v>36951</v>
      </c>
      <c r="B51" s="20"/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 x14ac:dyDescent="0.25">
      <c r="A52" s="39">
        <f t="shared" si="3"/>
        <v>36982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25">
      <c r="A53" s="39">
        <f t="shared" si="3"/>
        <v>37012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si="3"/>
        <v>37043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37073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37104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f t="shared" si="3"/>
        <v>37135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37165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f t="shared" si="3"/>
        <v>37196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>EDATE(A59,1)</f>
        <v>37226</v>
      </c>
      <c r="B60" s="20" t="s">
        <v>64</v>
      </c>
      <c r="C60" s="13">
        <v>1.25</v>
      </c>
      <c r="D60" s="38">
        <v>5</v>
      </c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51" t="s">
        <v>65</v>
      </c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>
        <v>37257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39">
        <f>EDATE(A62,1)</f>
        <v>37288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39">
        <f t="shared" ref="A64:A73" si="4">EDATE(A63,1)</f>
        <v>37316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4"/>
        <v>37347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 t="shared" si="4"/>
        <v>37377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si="4"/>
        <v>37408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37438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37469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 t="shared" si="4"/>
        <v>37500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4"/>
        <v>37530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f>EDATE(A71,1)</f>
        <v>37561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f t="shared" si="4"/>
        <v>37591</v>
      </c>
      <c r="B73" s="20" t="s">
        <v>64</v>
      </c>
      <c r="C73" s="13">
        <v>1.25</v>
      </c>
      <c r="D73" s="38">
        <v>5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51" t="s">
        <v>66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>
        <v>37622</v>
      </c>
      <c r="B75" s="20"/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25">
      <c r="A76" s="39">
        <f>EDATE(A75,1)</f>
        <v>37653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ref="A77:A86" si="5">EDATE(A76,1)</f>
        <v>37681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 t="shared" si="5"/>
        <v>37712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 t="shared" si="5"/>
        <v>37742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5"/>
        <v>37773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5"/>
        <v>37803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5"/>
        <v>37834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f t="shared" si="5"/>
        <v>37865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f t="shared" si="5"/>
        <v>37895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5"/>
        <v>37926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37956</v>
      </c>
      <c r="B86" s="20" t="s">
        <v>64</v>
      </c>
      <c r="C86" s="13">
        <v>1.25</v>
      </c>
      <c r="D86" s="38">
        <v>5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51" t="s">
        <v>67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37987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25">
      <c r="A89" s="39">
        <f>EDATE(A88,1)</f>
        <v>38018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f t="shared" ref="A90:A99" si="6">EDATE(A89,1)</f>
        <v>38047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 t="shared" si="6"/>
        <v>38078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f t="shared" si="6"/>
        <v>38108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6"/>
        <v>38139</v>
      </c>
      <c r="B93" s="20" t="s">
        <v>58</v>
      </c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>
        <v>2</v>
      </c>
      <c r="I93" s="9"/>
      <c r="J93" s="11"/>
      <c r="K93" s="20" t="s">
        <v>68</v>
      </c>
    </row>
    <row r="94" spans="1:11" x14ac:dyDescent="0.25">
      <c r="A94" s="39">
        <f t="shared" si="6"/>
        <v>38169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 t="shared" si="6"/>
        <v>38200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f t="shared" si="6"/>
        <v>38231</v>
      </c>
      <c r="B96" s="20" t="s">
        <v>69</v>
      </c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 t="s">
        <v>70</v>
      </c>
    </row>
    <row r="97" spans="1:11" x14ac:dyDescent="0.25">
      <c r="A97" s="39">
        <f t="shared" si="6"/>
        <v>38261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si="6"/>
        <v>38292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38322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51" t="s">
        <v>71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38353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>EDATE(A101,1)</f>
        <v>38384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ref="A103:A115" si="7">EDATE(A102,1)</f>
        <v>38412</v>
      </c>
      <c r="B103" s="20" t="s">
        <v>69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 t="s">
        <v>72</v>
      </c>
    </row>
    <row r="104" spans="1:11" x14ac:dyDescent="0.25">
      <c r="A104" s="39">
        <f t="shared" si="7"/>
        <v>38443</v>
      </c>
      <c r="B104" s="20" t="s">
        <v>69</v>
      </c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 t="s">
        <v>73</v>
      </c>
    </row>
    <row r="105" spans="1:11" x14ac:dyDescent="0.25">
      <c r="A105" s="39">
        <f t="shared" si="7"/>
        <v>38473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7"/>
        <v>38504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7"/>
        <v>38534</v>
      </c>
      <c r="B107" s="20" t="s">
        <v>57</v>
      </c>
      <c r="C107" s="13">
        <v>1.25</v>
      </c>
      <c r="D107" s="38"/>
      <c r="E107" s="9"/>
      <c r="F107" s="20"/>
      <c r="G107" s="13">
        <f>IF(ISBLANK(Table1[[#This Row],[EARNED]]),"",Table1[[#This Row],[EARNED]])</f>
        <v>1.25</v>
      </c>
      <c r="H107" s="38">
        <v>1</v>
      </c>
      <c r="I107" s="9"/>
      <c r="J107" s="11"/>
      <c r="K107" s="52">
        <v>45112</v>
      </c>
    </row>
    <row r="108" spans="1:11" x14ac:dyDescent="0.25">
      <c r="A108" s="39"/>
      <c r="B108" s="20" t="s">
        <v>69</v>
      </c>
      <c r="C108" s="13"/>
      <c r="D108" s="38"/>
      <c r="E108" s="9"/>
      <c r="F108" s="20"/>
      <c r="G108" s="13"/>
      <c r="H108" s="38"/>
      <c r="I108" s="9"/>
      <c r="J108" s="11"/>
      <c r="K108" s="20" t="s">
        <v>74</v>
      </c>
    </row>
    <row r="109" spans="1:11" x14ac:dyDescent="0.25">
      <c r="A109" s="39"/>
      <c r="B109" s="20" t="s">
        <v>57</v>
      </c>
      <c r="C109" s="13"/>
      <c r="D109" s="38"/>
      <c r="E109" s="9"/>
      <c r="F109" s="20"/>
      <c r="G109" s="13"/>
      <c r="H109" s="38"/>
      <c r="I109" s="9"/>
      <c r="J109" s="11"/>
      <c r="K109" s="53">
        <v>43282</v>
      </c>
    </row>
    <row r="110" spans="1:11" x14ac:dyDescent="0.25">
      <c r="A110" s="39"/>
      <c r="B110" s="20" t="s">
        <v>50</v>
      </c>
      <c r="C110" s="13"/>
      <c r="D110" s="38"/>
      <c r="E110" s="9"/>
      <c r="F110" s="20"/>
      <c r="G110" s="13"/>
      <c r="H110" s="38"/>
      <c r="I110" s="9"/>
      <c r="J110" s="11"/>
      <c r="K110" s="20" t="s">
        <v>75</v>
      </c>
    </row>
    <row r="111" spans="1:11" x14ac:dyDescent="0.25">
      <c r="A111" s="39">
        <f>EDATE(A107,1)</f>
        <v>38565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f t="shared" si="7"/>
        <v>38596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25">
      <c r="A113" s="39">
        <f t="shared" si="7"/>
        <v>38626</v>
      </c>
      <c r="B113" s="20" t="s">
        <v>58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2</v>
      </c>
      <c r="I113" s="9"/>
      <c r="J113" s="11"/>
      <c r="K113" s="20" t="s">
        <v>76</v>
      </c>
    </row>
    <row r="114" spans="1:11" x14ac:dyDescent="0.25">
      <c r="A114" s="39">
        <f t="shared" si="7"/>
        <v>38657</v>
      </c>
      <c r="B114" s="20"/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>
        <f t="shared" si="7"/>
        <v>38687</v>
      </c>
      <c r="B115" s="20" t="s">
        <v>64</v>
      </c>
      <c r="C115" s="13">
        <v>1.25</v>
      </c>
      <c r="D115" s="38">
        <v>5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51" t="s">
        <v>77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38718</v>
      </c>
      <c r="B117" s="20" t="s">
        <v>78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3</v>
      </c>
      <c r="I117" s="9"/>
      <c r="J117" s="11"/>
      <c r="K117" s="20" t="s">
        <v>79</v>
      </c>
    </row>
    <row r="118" spans="1:11" x14ac:dyDescent="0.25">
      <c r="A118" s="39">
        <f>EDATE(A117,1)</f>
        <v>38749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f t="shared" ref="A119:A129" si="8">EDATE(A118,1)</f>
        <v>38777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>
        <f t="shared" si="8"/>
        <v>38808</v>
      </c>
      <c r="B120" s="20" t="s">
        <v>58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2</v>
      </c>
      <c r="I120" s="9"/>
      <c r="J120" s="11"/>
      <c r="K120" s="20" t="s">
        <v>80</v>
      </c>
    </row>
    <row r="121" spans="1:11" x14ac:dyDescent="0.25">
      <c r="A121" s="39">
        <f t="shared" si="8"/>
        <v>38838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f t="shared" si="8"/>
        <v>38869</v>
      </c>
      <c r="B122" s="20"/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f t="shared" si="8"/>
        <v>38899</v>
      </c>
      <c r="B123" s="20" t="s">
        <v>78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3</v>
      </c>
      <c r="I123" s="9"/>
      <c r="J123" s="11"/>
      <c r="K123" s="20" t="s">
        <v>81</v>
      </c>
    </row>
    <row r="124" spans="1:11" x14ac:dyDescent="0.25">
      <c r="A124" s="39">
        <f t="shared" si="8"/>
        <v>38930</v>
      </c>
      <c r="B124" s="20" t="s">
        <v>57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45145</v>
      </c>
    </row>
    <row r="125" spans="1:11" x14ac:dyDescent="0.25">
      <c r="A125" s="39"/>
      <c r="B125" s="20" t="s">
        <v>78</v>
      </c>
      <c r="C125" s="13"/>
      <c r="D125" s="38"/>
      <c r="E125" s="9"/>
      <c r="F125" s="20"/>
      <c r="G125" s="13"/>
      <c r="H125" s="38">
        <v>3</v>
      </c>
      <c r="I125" s="9"/>
      <c r="J125" s="11"/>
      <c r="K125" s="20" t="s">
        <v>82</v>
      </c>
    </row>
    <row r="126" spans="1:11" x14ac:dyDescent="0.25">
      <c r="A126" s="39">
        <f>EDATE(A124,1)</f>
        <v>38961</v>
      </c>
      <c r="B126" s="20"/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8"/>
        <v>38991</v>
      </c>
      <c r="B127" s="20"/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25">
      <c r="A128" s="39">
        <f t="shared" si="8"/>
        <v>39022</v>
      </c>
      <c r="B128" s="20" t="s">
        <v>78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3</v>
      </c>
      <c r="I128" s="9"/>
      <c r="J128" s="11"/>
      <c r="K128" s="20" t="s">
        <v>83</v>
      </c>
    </row>
    <row r="129" spans="1:11" x14ac:dyDescent="0.25">
      <c r="A129" s="39">
        <f t="shared" si="8"/>
        <v>39052</v>
      </c>
      <c r="B129" s="20" t="s">
        <v>64</v>
      </c>
      <c r="C129" s="13">
        <v>1.25</v>
      </c>
      <c r="D129" s="38">
        <v>5</v>
      </c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25">
      <c r="A130" s="51" t="s">
        <v>84</v>
      </c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v>39083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>EDATE(A131,1)</f>
        <v>39114</v>
      </c>
      <c r="B132" s="20"/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25">
      <c r="A133" s="39">
        <f t="shared" ref="A133:A142" si="9">EDATE(A132,1)</f>
        <v>39142</v>
      </c>
      <c r="B133" s="20" t="s">
        <v>57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20" t="s">
        <v>85</v>
      </c>
    </row>
    <row r="134" spans="1:11" x14ac:dyDescent="0.25">
      <c r="A134" s="39">
        <f t="shared" si="9"/>
        <v>39173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9"/>
        <v>39203</v>
      </c>
      <c r="B135" s="20" t="s">
        <v>52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25">
      <c r="A136" s="39">
        <f t="shared" si="9"/>
        <v>39234</v>
      </c>
      <c r="B136" s="15"/>
      <c r="C136" s="13">
        <v>1.25</v>
      </c>
      <c r="D136" s="42"/>
      <c r="E136" s="9"/>
      <c r="F136" s="15"/>
      <c r="G136" s="41">
        <f>IF(ISBLANK(Table1[[#This Row],[EARNED]]),"",Table1[[#This Row],[EARNED]])</f>
        <v>1.25</v>
      </c>
      <c r="H136" s="42"/>
      <c r="I136" s="9"/>
      <c r="J136" s="12"/>
      <c r="K136" s="15"/>
    </row>
    <row r="137" spans="1:11" x14ac:dyDescent="0.25">
      <c r="A137" s="39">
        <f t="shared" si="9"/>
        <v>39264</v>
      </c>
      <c r="B137" s="20"/>
      <c r="C137" s="13">
        <v>1.25</v>
      </c>
      <c r="D137" s="38"/>
      <c r="E137" s="9"/>
      <c r="F137" s="20"/>
      <c r="G137" s="41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 t="shared" si="9"/>
        <v>39295</v>
      </c>
      <c r="B138" s="20" t="s">
        <v>78</v>
      </c>
      <c r="C138" s="13">
        <v>1.25</v>
      </c>
      <c r="D138" s="38"/>
      <c r="E138" s="9"/>
      <c r="F138" s="20"/>
      <c r="G138" s="41">
        <f>IF(ISBLANK(Table1[[#This Row],[EARNED]]),"",Table1[[#This Row],[EARNED]])</f>
        <v>1.25</v>
      </c>
      <c r="H138" s="38">
        <v>3</v>
      </c>
      <c r="I138" s="9"/>
      <c r="J138" s="11"/>
      <c r="K138" s="20" t="s">
        <v>87</v>
      </c>
    </row>
    <row r="139" spans="1:11" x14ac:dyDescent="0.25">
      <c r="A139" s="39">
        <f t="shared" si="9"/>
        <v>39326</v>
      </c>
      <c r="B139" s="20"/>
      <c r="C139" s="13">
        <v>1.25</v>
      </c>
      <c r="D139" s="38"/>
      <c r="E139" s="9"/>
      <c r="F139" s="20"/>
      <c r="G139" s="41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9"/>
        <v>39356</v>
      </c>
      <c r="B140" s="20" t="s">
        <v>78</v>
      </c>
      <c r="C140" s="13">
        <v>1.25</v>
      </c>
      <c r="D140" s="38"/>
      <c r="E140" s="9"/>
      <c r="F140" s="20"/>
      <c r="G140" s="41">
        <f>IF(ISBLANK(Table1[[#This Row],[EARNED]]),"",Table1[[#This Row],[EARNED]])</f>
        <v>1.25</v>
      </c>
      <c r="H140" s="38">
        <v>3</v>
      </c>
      <c r="I140" s="9"/>
      <c r="J140" s="11"/>
      <c r="K140" s="20" t="s">
        <v>86</v>
      </c>
    </row>
    <row r="141" spans="1:11" x14ac:dyDescent="0.25">
      <c r="A141" s="39">
        <f>EDATE(A140,1)</f>
        <v>39387</v>
      </c>
      <c r="B141" s="20" t="s">
        <v>69</v>
      </c>
      <c r="C141" s="13">
        <v>1.25</v>
      </c>
      <c r="D141" s="38"/>
      <c r="E141" s="9"/>
      <c r="F141" s="20"/>
      <c r="G141" s="41">
        <f>IF(ISBLANK(Table1[[#This Row],[EARNED]]),"",Table1[[#This Row],[EARNED]])</f>
        <v>1.25</v>
      </c>
      <c r="H141" s="38"/>
      <c r="I141" s="9"/>
      <c r="J141" s="11"/>
      <c r="K141" s="20" t="s">
        <v>88</v>
      </c>
    </row>
    <row r="142" spans="1:11" x14ac:dyDescent="0.25">
      <c r="A142" s="39">
        <f t="shared" si="9"/>
        <v>39417</v>
      </c>
      <c r="B142" s="20"/>
      <c r="C142" s="13">
        <v>1.25</v>
      </c>
      <c r="D142" s="38"/>
      <c r="E142" s="9"/>
      <c r="F142" s="20"/>
      <c r="G142" s="41">
        <f>IF(ISBLANK(Table1[[#This Row],[EARNED]]),"",Table1[[#This Row],[EARNED]])</f>
        <v>1.25</v>
      </c>
      <c r="H142" s="38"/>
      <c r="I142" s="9"/>
      <c r="J142" s="11"/>
      <c r="K142" s="20"/>
    </row>
    <row r="143" spans="1:11" x14ac:dyDescent="0.25">
      <c r="A143" s="51" t="s">
        <v>89</v>
      </c>
      <c r="B143" s="20"/>
      <c r="C143" s="13"/>
      <c r="D143" s="38"/>
      <c r="E143" s="9"/>
      <c r="F143" s="20"/>
      <c r="G143" s="41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>
        <v>39448</v>
      </c>
      <c r="B144" s="20" t="s">
        <v>90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/>
      <c r="I144" s="9"/>
      <c r="J144" s="11"/>
      <c r="K144" s="20" t="s">
        <v>91</v>
      </c>
    </row>
    <row r="145" spans="1:11" x14ac:dyDescent="0.25">
      <c r="A145" s="39">
        <f>EDATE(A144,1)</f>
        <v>39479</v>
      </c>
      <c r="B145" s="20" t="s">
        <v>69</v>
      </c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 t="s">
        <v>92</v>
      </c>
    </row>
    <row r="146" spans="1:11" x14ac:dyDescent="0.25">
      <c r="A146" s="39">
        <f t="shared" ref="A146:A155" si="10">EDATE(A145,1)</f>
        <v>39508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25">
      <c r="A147" s="39">
        <f t="shared" si="10"/>
        <v>39539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10"/>
        <v>39569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10"/>
        <v>39600</v>
      </c>
      <c r="B149" s="20"/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10"/>
        <v>39630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 t="shared" si="10"/>
        <v>39661</v>
      </c>
      <c r="B151" s="20"/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/>
    </row>
    <row r="152" spans="1:11" x14ac:dyDescent="0.25">
      <c r="A152" s="39">
        <f t="shared" si="10"/>
        <v>39692</v>
      </c>
      <c r="B152" s="20"/>
      <c r="C152" s="13">
        <v>1.25</v>
      </c>
      <c r="D152" s="38"/>
      <c r="E152" s="9"/>
      <c r="F152" s="20"/>
      <c r="G152" s="41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25">
      <c r="A153" s="39">
        <f t="shared" si="10"/>
        <v>39722</v>
      </c>
      <c r="B153" s="20"/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25">
      <c r="A154" s="39">
        <f t="shared" si="10"/>
        <v>39753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39">
        <f t="shared" si="10"/>
        <v>39783</v>
      </c>
      <c r="B155" s="20" t="s">
        <v>64</v>
      </c>
      <c r="C155" s="13">
        <v>1.25</v>
      </c>
      <c r="D155" s="38">
        <v>5</v>
      </c>
      <c r="E155" s="9"/>
      <c r="F155" s="20"/>
      <c r="G155" s="41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25">
      <c r="A156" s="51" t="s">
        <v>93</v>
      </c>
      <c r="B156" s="20"/>
      <c r="C156" s="13"/>
      <c r="D156" s="38"/>
      <c r="E156" s="9"/>
      <c r="F156" s="20"/>
      <c r="G156" s="41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39">
        <v>39814</v>
      </c>
      <c r="B157" s="20"/>
      <c r="C157" s="13">
        <v>1.25</v>
      </c>
      <c r="D157" s="38"/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25">
      <c r="A158" s="39">
        <f>EDATE(A157,1)</f>
        <v>39845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>
        <f t="shared" ref="A159:A167" si="11">EDATE(A158,1)</f>
        <v>39873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25">
      <c r="A160" s="39">
        <f t="shared" si="11"/>
        <v>39904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11"/>
        <v>39934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25">
      <c r="A162" s="39">
        <f t="shared" si="11"/>
        <v>39965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25">
      <c r="A163" s="39">
        <f t="shared" si="11"/>
        <v>39995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>
        <f t="shared" si="11"/>
        <v>40026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25">
      <c r="A165" s="39">
        <f t="shared" si="11"/>
        <v>40057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11"/>
        <v>40087</v>
      </c>
      <c r="B166" s="20"/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25">
      <c r="A167" s="39">
        <f t="shared" si="11"/>
        <v>40118</v>
      </c>
      <c r="B167" s="20"/>
      <c r="C167" s="13">
        <v>1.25</v>
      </c>
      <c r="D167" s="38"/>
      <c r="E167" s="9"/>
      <c r="F167" s="20"/>
      <c r="G167" s="41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25">
      <c r="A168" s="39">
        <f>EDATE(A167,1)</f>
        <v>40148</v>
      </c>
      <c r="B168" s="20" t="s">
        <v>64</v>
      </c>
      <c r="C168" s="13">
        <v>1.25</v>
      </c>
      <c r="D168" s="38">
        <v>5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51" t="s">
        <v>95</v>
      </c>
      <c r="B169" s="20"/>
      <c r="C169" s="13"/>
      <c r="D169" s="38"/>
      <c r="E169" s="9"/>
      <c r="F169" s="20"/>
      <c r="G169" s="41" t="str">
        <f>IF(ISBLANK(Table1[[#This Row],[EARNED]]),"",Table1[[#This Row],[EARNED]])</f>
        <v/>
      </c>
      <c r="H169" s="38"/>
      <c r="I169" s="9"/>
      <c r="J169" s="11"/>
      <c r="K169" s="20"/>
    </row>
    <row r="170" spans="1:11" x14ac:dyDescent="0.25">
      <c r="A170" s="39">
        <v>40179</v>
      </c>
      <c r="B170" s="20"/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/>
      <c r="I170" s="9"/>
      <c r="J170" s="11"/>
      <c r="K170" s="20"/>
    </row>
    <row r="171" spans="1:11" x14ac:dyDescent="0.25">
      <c r="A171" s="39">
        <f>EDATE(A170,1)</f>
        <v>40210</v>
      </c>
      <c r="B171" s="20"/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/>
      <c r="I171" s="9"/>
      <c r="J171" s="11"/>
      <c r="K171" s="20"/>
    </row>
    <row r="172" spans="1:11" x14ac:dyDescent="0.25">
      <c r="A172" s="39">
        <f t="shared" ref="A172:A183" si="12">EDATE(A171,1)</f>
        <v>40238</v>
      </c>
      <c r="B172" s="20"/>
      <c r="C172" s="13">
        <v>1.25</v>
      </c>
      <c r="D172" s="38"/>
      <c r="E172" s="9"/>
      <c r="F172" s="20"/>
      <c r="G172" s="41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12"/>
        <v>40269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25">
      <c r="A174" s="39">
        <f t="shared" si="12"/>
        <v>40299</v>
      </c>
      <c r="B174" s="20"/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f t="shared" si="12"/>
        <v>40330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>
        <f t="shared" si="12"/>
        <v>40360</v>
      </c>
      <c r="B176" s="20"/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/>
      <c r="I176" s="9"/>
      <c r="J176" s="11"/>
      <c r="K176" s="20"/>
    </row>
    <row r="177" spans="1:11" x14ac:dyDescent="0.25">
      <c r="A177" s="39">
        <f t="shared" si="12"/>
        <v>40391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12"/>
        <v>40422</v>
      </c>
      <c r="B178" s="20" t="s">
        <v>96</v>
      </c>
      <c r="C178" s="13">
        <v>1.25</v>
      </c>
      <c r="D178" s="38">
        <v>2.0830000000000002</v>
      </c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25">
      <c r="A179" s="39">
        <f t="shared" si="12"/>
        <v>40452</v>
      </c>
      <c r="B179" s="20" t="s">
        <v>97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 t="s">
        <v>98</v>
      </c>
    </row>
    <row r="180" spans="1:11" x14ac:dyDescent="0.25">
      <c r="A180" s="39"/>
      <c r="B180" s="20" t="s">
        <v>58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99</v>
      </c>
    </row>
    <row r="181" spans="1:11" x14ac:dyDescent="0.25">
      <c r="A181" s="39"/>
      <c r="B181" s="20" t="s">
        <v>100</v>
      </c>
      <c r="C181" s="13"/>
      <c r="D181" s="38">
        <v>0.3</v>
      </c>
      <c r="E181" s="9"/>
      <c r="F181" s="20"/>
      <c r="G181" s="41"/>
      <c r="H181" s="38"/>
      <c r="I181" s="9"/>
      <c r="J181" s="11"/>
      <c r="K181" s="20"/>
    </row>
    <row r="182" spans="1:11" x14ac:dyDescent="0.25">
      <c r="A182" s="39">
        <f>EDATE(A179,1)</f>
        <v>40483</v>
      </c>
      <c r="B182" s="20" t="s">
        <v>101</v>
      </c>
      <c r="C182" s="13">
        <v>1.25</v>
      </c>
      <c r="D182" s="38">
        <v>2.2250000000000001</v>
      </c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/>
    </row>
    <row r="183" spans="1:11" x14ac:dyDescent="0.25">
      <c r="A183" s="39">
        <f t="shared" si="12"/>
        <v>40513</v>
      </c>
      <c r="B183" s="20" t="s">
        <v>64</v>
      </c>
      <c r="C183" s="13">
        <v>1.25</v>
      </c>
      <c r="D183" s="38">
        <v>5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25">
      <c r="A184" s="51" t="s">
        <v>94</v>
      </c>
      <c r="B184" s="20"/>
      <c r="C184" s="13"/>
      <c r="D184" s="38"/>
      <c r="E184" s="9"/>
      <c r="F184" s="20"/>
      <c r="G184" s="41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40544</v>
      </c>
      <c r="B185" s="20"/>
      <c r="C185" s="13">
        <v>1.25</v>
      </c>
      <c r="D185" s="38"/>
      <c r="E185" s="9"/>
      <c r="F185" s="20"/>
      <c r="G185" s="41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25">
      <c r="A186" s="39">
        <f>EDATE(A185,1)</f>
        <v>40575</v>
      </c>
      <c r="B186" s="20"/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/>
      <c r="I186" s="9"/>
      <c r="J186" s="11"/>
      <c r="K186" s="20"/>
    </row>
    <row r="187" spans="1:11" x14ac:dyDescent="0.25">
      <c r="A187" s="39">
        <f t="shared" ref="A187:A196" si="13">EDATE(A186,1)</f>
        <v>40603</v>
      </c>
      <c r="B187" s="20"/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f t="shared" si="13"/>
        <v>40634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25">
      <c r="A189" s="39">
        <f t="shared" si="13"/>
        <v>40664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25">
      <c r="A190" s="39">
        <f t="shared" si="13"/>
        <v>40695</v>
      </c>
      <c r="B190" s="20"/>
      <c r="C190" s="13">
        <v>1.25</v>
      </c>
      <c r="D190" s="38"/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25">
      <c r="A191" s="39">
        <f t="shared" si="13"/>
        <v>40725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25">
      <c r="A192" s="39">
        <f t="shared" si="13"/>
        <v>40756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25">
      <c r="A193" s="39">
        <f t="shared" si="13"/>
        <v>40787</v>
      </c>
      <c r="B193" s="20"/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25">
      <c r="A194" s="39">
        <f t="shared" si="13"/>
        <v>40817</v>
      </c>
      <c r="B194" s="20"/>
      <c r="C194" s="13">
        <v>1.25</v>
      </c>
      <c r="D194" s="38"/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25">
      <c r="A195" s="39">
        <f>EDATE(A194,1)</f>
        <v>40848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25">
      <c r="A196" s="39">
        <f t="shared" si="13"/>
        <v>40878</v>
      </c>
      <c r="B196" s="20" t="s">
        <v>64</v>
      </c>
      <c r="C196" s="13">
        <v>1.25</v>
      </c>
      <c r="D196" s="38">
        <v>5</v>
      </c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51" t="s">
        <v>102</v>
      </c>
      <c r="B197" s="20"/>
      <c r="C197" s="13"/>
      <c r="D197" s="38"/>
      <c r="E197" s="9"/>
      <c r="F197" s="20"/>
      <c r="G197" s="41" t="str">
        <f>IF(ISBLANK(Table1[[#This Row],[EARNED]]),"",Table1[[#This Row],[EARNED]])</f>
        <v/>
      </c>
      <c r="H197" s="38"/>
      <c r="I197" s="9"/>
      <c r="J197" s="11"/>
      <c r="K197" s="20"/>
    </row>
    <row r="198" spans="1:11" x14ac:dyDescent="0.25">
      <c r="A198" s="39">
        <v>40909</v>
      </c>
      <c r="B198" s="20"/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39">
        <f>EDATE(A198,1)</f>
        <v>40940</v>
      </c>
      <c r="B199" s="20"/>
      <c r="C199" s="13">
        <v>1.25</v>
      </c>
      <c r="D199" s="38"/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25">
      <c r="A200" s="39">
        <f t="shared" ref="A200:A210" si="14">EDATE(A199,1)</f>
        <v>40969</v>
      </c>
      <c r="B200" s="20" t="s">
        <v>52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4</v>
      </c>
      <c r="I200" s="9"/>
      <c r="J200" s="11"/>
      <c r="K200" s="20" t="s">
        <v>103</v>
      </c>
    </row>
    <row r="201" spans="1:11" x14ac:dyDescent="0.25">
      <c r="A201" s="39">
        <f t="shared" si="14"/>
        <v>41000</v>
      </c>
      <c r="B201" s="15"/>
      <c r="C201" s="13">
        <v>1.25</v>
      </c>
      <c r="D201" s="42"/>
      <c r="E201" s="54"/>
      <c r="F201" s="15"/>
      <c r="G201" s="41">
        <f>IF(ISBLANK(Table1[[#This Row],[EARNED]]),"",Table1[[#This Row],[EARNED]])</f>
        <v>1.25</v>
      </c>
      <c r="H201" s="42"/>
      <c r="I201" s="54"/>
      <c r="J201" s="12"/>
      <c r="K201" s="15"/>
    </row>
    <row r="202" spans="1:11" x14ac:dyDescent="0.25">
      <c r="A202" s="39">
        <f t="shared" si="14"/>
        <v>41030</v>
      </c>
      <c r="B202" s="20" t="s">
        <v>78</v>
      </c>
      <c r="C202" s="13">
        <v>1.25</v>
      </c>
      <c r="D202" s="38"/>
      <c r="E202" s="9"/>
      <c r="F202" s="20"/>
      <c r="G202" s="41">
        <f>IF(ISBLANK(Table1[[#This Row],[EARNED]]),"",Table1[[#This Row],[EARNED]])</f>
        <v>1.25</v>
      </c>
      <c r="H202" s="38">
        <v>3</v>
      </c>
      <c r="I202" s="9"/>
      <c r="J202" s="11"/>
      <c r="K202" s="20" t="s">
        <v>104</v>
      </c>
    </row>
    <row r="203" spans="1:11" x14ac:dyDescent="0.25">
      <c r="A203" s="39"/>
      <c r="B203" s="20" t="s">
        <v>97</v>
      </c>
      <c r="C203" s="13"/>
      <c r="D203" s="38"/>
      <c r="E203" s="9"/>
      <c r="F203" s="20"/>
      <c r="G203" s="41"/>
      <c r="H203" s="38"/>
      <c r="I203" s="9"/>
      <c r="J203" s="11"/>
      <c r="K203" s="20" t="s">
        <v>105</v>
      </c>
    </row>
    <row r="204" spans="1:11" x14ac:dyDescent="0.25">
      <c r="A204" s="39">
        <f>EDATE(A202,1)</f>
        <v>41061</v>
      </c>
      <c r="B204" s="20" t="s">
        <v>57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2">
        <v>45082</v>
      </c>
    </row>
    <row r="205" spans="1:11" x14ac:dyDescent="0.25">
      <c r="A205" s="39">
        <f t="shared" si="14"/>
        <v>41091</v>
      </c>
      <c r="B205" s="20" t="s">
        <v>78</v>
      </c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>
        <v>3</v>
      </c>
      <c r="I205" s="9"/>
      <c r="J205" s="11"/>
      <c r="K205" s="20" t="s">
        <v>106</v>
      </c>
    </row>
    <row r="206" spans="1:11" x14ac:dyDescent="0.25">
      <c r="A206" s="39">
        <f t="shared" si="14"/>
        <v>41122</v>
      </c>
      <c r="B206" s="20"/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/>
    </row>
    <row r="207" spans="1:11" x14ac:dyDescent="0.25">
      <c r="A207" s="39">
        <f t="shared" si="14"/>
        <v>41153</v>
      </c>
      <c r="B207" s="20" t="s">
        <v>52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4</v>
      </c>
      <c r="I207" s="9"/>
      <c r="J207" s="11"/>
      <c r="K207" s="20" t="s">
        <v>107</v>
      </c>
    </row>
    <row r="208" spans="1:11" x14ac:dyDescent="0.25">
      <c r="A208" s="39">
        <f t="shared" si="14"/>
        <v>41183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>
        <f t="shared" si="14"/>
        <v>41214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25">
      <c r="A210" s="39">
        <f t="shared" si="14"/>
        <v>41244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51" t="s">
        <v>108</v>
      </c>
      <c r="B211" s="20"/>
      <c r="C211" s="13"/>
      <c r="D211" s="38"/>
      <c r="E211" s="9"/>
      <c r="F211" s="20"/>
      <c r="G211" s="41" t="str">
        <f>IF(ISBLANK(Table1[[#This Row],[EARNED]]),"",Table1[[#This Row],[EARNED]])</f>
        <v/>
      </c>
      <c r="H211" s="38"/>
      <c r="I211" s="9"/>
      <c r="J211" s="11"/>
      <c r="K211" s="20"/>
    </row>
    <row r="212" spans="1:11" x14ac:dyDescent="0.25">
      <c r="A212" s="40">
        <v>41275</v>
      </c>
      <c r="B212" s="15"/>
      <c r="C212" s="41">
        <v>1.25</v>
      </c>
      <c r="D212" s="42"/>
      <c r="E212" s="54"/>
      <c r="F212" s="15"/>
      <c r="G212" s="41">
        <f>IF(ISBLANK(Table1[[#This Row],[EARNED]]),"",Table1[[#This Row],[EARNED]])</f>
        <v>1.25</v>
      </c>
      <c r="H212" s="42"/>
      <c r="I212" s="54"/>
      <c r="J212" s="12"/>
      <c r="K212" s="15"/>
    </row>
    <row r="213" spans="1:11" x14ac:dyDescent="0.25">
      <c r="A213" s="39">
        <f>EDATE(A212,1)</f>
        <v>41306</v>
      </c>
      <c r="B213" s="20" t="s">
        <v>78</v>
      </c>
      <c r="C213" s="41">
        <v>1.25</v>
      </c>
      <c r="D213" s="38"/>
      <c r="E213" s="9"/>
      <c r="F213" s="20"/>
      <c r="G213" s="41">
        <f>IF(ISBLANK(Table1[[#This Row],[EARNED]]),"",Table1[[#This Row],[EARNED]])</f>
        <v>1.25</v>
      </c>
      <c r="H213" s="38">
        <v>3</v>
      </c>
      <c r="I213" s="9"/>
      <c r="J213" s="11"/>
      <c r="K213" s="20" t="s">
        <v>109</v>
      </c>
    </row>
    <row r="214" spans="1:11" x14ac:dyDescent="0.25">
      <c r="A214" s="39"/>
      <c r="B214" s="20" t="s">
        <v>90</v>
      </c>
      <c r="C214" s="41"/>
      <c r="D214" s="38"/>
      <c r="E214" s="9"/>
      <c r="F214" s="20"/>
      <c r="G214" s="41"/>
      <c r="H214" s="38"/>
      <c r="I214" s="9"/>
      <c r="J214" s="11"/>
      <c r="K214" s="20" t="s">
        <v>110</v>
      </c>
    </row>
    <row r="215" spans="1:11" x14ac:dyDescent="0.25">
      <c r="A215" s="39">
        <f>EDATE(A213,1)</f>
        <v>41334</v>
      </c>
      <c r="B215" s="20" t="s">
        <v>111</v>
      </c>
      <c r="C215" s="41">
        <v>1.25</v>
      </c>
      <c r="D215" s="38"/>
      <c r="E215" s="9"/>
      <c r="F215" s="20"/>
      <c r="G215" s="41">
        <f>IF(ISBLANK(Table1[[#This Row],[EARNED]]),"",Table1[[#This Row],[EARNED]])</f>
        <v>1.25</v>
      </c>
      <c r="H215" s="38">
        <v>5</v>
      </c>
      <c r="I215" s="9"/>
      <c r="J215" s="11"/>
      <c r="K215" s="20" t="s">
        <v>112</v>
      </c>
    </row>
    <row r="216" spans="1:11" x14ac:dyDescent="0.25">
      <c r="A216" s="39"/>
      <c r="B216" s="20" t="s">
        <v>57</v>
      </c>
      <c r="C216" s="41"/>
      <c r="D216" s="38"/>
      <c r="E216" s="9"/>
      <c r="F216" s="20"/>
      <c r="G216" s="41" t="str">
        <f>IF(ISBLANK(Table1[[#This Row],[EARNED]]),"",Table1[[#This Row],[EARNED]])</f>
        <v/>
      </c>
      <c r="H216" s="38">
        <v>1</v>
      </c>
      <c r="I216" s="9"/>
      <c r="J216" s="11"/>
      <c r="K216" s="53">
        <v>43525</v>
      </c>
    </row>
    <row r="217" spans="1:11" x14ac:dyDescent="0.25">
      <c r="A217" s="39">
        <f>EDATE(A215,1)</f>
        <v>41365</v>
      </c>
      <c r="B217" s="20"/>
      <c r="C217" s="41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/>
      <c r="I217" s="9"/>
      <c r="J217" s="11"/>
      <c r="K217" s="20"/>
    </row>
    <row r="218" spans="1:11" x14ac:dyDescent="0.25">
      <c r="A218" s="39">
        <f t="shared" ref="A218:A225" si="15">EDATE(A217,1)</f>
        <v>41395</v>
      </c>
      <c r="B218" s="20"/>
      <c r="C218" s="41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f t="shared" si="15"/>
        <v>41426</v>
      </c>
      <c r="B219" s="20"/>
      <c r="C219" s="41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39">
        <f t="shared" si="15"/>
        <v>41456</v>
      </c>
      <c r="B220" s="20"/>
      <c r="C220" s="41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25">
      <c r="A221" s="39">
        <f t="shared" si="15"/>
        <v>41487</v>
      </c>
      <c r="B221" s="20" t="s">
        <v>78</v>
      </c>
      <c r="C221" s="41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>
        <v>3</v>
      </c>
      <c r="I221" s="9"/>
      <c r="J221" s="11"/>
      <c r="K221" s="20" t="s">
        <v>113</v>
      </c>
    </row>
    <row r="222" spans="1:11" x14ac:dyDescent="0.25">
      <c r="A222" s="39">
        <f t="shared" si="15"/>
        <v>41518</v>
      </c>
      <c r="B222" s="20"/>
      <c r="C222" s="41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si="15"/>
        <v>41548</v>
      </c>
      <c r="B223" s="20"/>
      <c r="C223" s="41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f t="shared" si="15"/>
        <v>41579</v>
      </c>
      <c r="B224" s="20"/>
      <c r="C224" s="41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25">
      <c r="A225" s="39">
        <f t="shared" si="15"/>
        <v>41609</v>
      </c>
      <c r="B225" s="20" t="s">
        <v>64</v>
      </c>
      <c r="C225" s="41">
        <v>1.25</v>
      </c>
      <c r="D225" s="38">
        <v>5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114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41640</v>
      </c>
      <c r="B227" s="20" t="s">
        <v>115</v>
      </c>
      <c r="C227" s="13">
        <v>1.25</v>
      </c>
      <c r="D227" s="38">
        <v>4</v>
      </c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f>EDATE(A227,1)</f>
        <v>41671</v>
      </c>
      <c r="B228" s="20" t="s">
        <v>116</v>
      </c>
      <c r="C228" s="13">
        <v>1.25</v>
      </c>
      <c r="D228" s="38">
        <v>5</v>
      </c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f t="shared" ref="A229:A238" si="16">EDATE(A228,1)</f>
        <v>41699</v>
      </c>
      <c r="B229" s="20" t="s">
        <v>117</v>
      </c>
      <c r="C229" s="13">
        <v>1.25</v>
      </c>
      <c r="D229" s="38">
        <v>5.335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25">
      <c r="A230" s="39">
        <f t="shared" si="16"/>
        <v>41730</v>
      </c>
      <c r="B230" s="20" t="s">
        <v>118</v>
      </c>
      <c r="C230" s="13">
        <v>1.25</v>
      </c>
      <c r="D230" s="38">
        <v>2.5</v>
      </c>
      <c r="E230" s="9"/>
      <c r="F230" s="20"/>
      <c r="G230" s="41">
        <f>IF(ISBLANK(Table1[[#This Row],[EARNED]]),"",Table1[[#This Row],[EARNED]])</f>
        <v>1.25</v>
      </c>
      <c r="H230" s="38"/>
      <c r="I230" s="9"/>
      <c r="J230" s="11"/>
      <c r="K230" s="20"/>
    </row>
    <row r="231" spans="1:11" x14ac:dyDescent="0.25">
      <c r="A231" s="39">
        <f t="shared" si="16"/>
        <v>41760</v>
      </c>
      <c r="B231" s="20" t="s">
        <v>119</v>
      </c>
      <c r="C231" s="13">
        <v>1.25</v>
      </c>
      <c r="D231" s="38">
        <v>5.5</v>
      </c>
      <c r="E231" s="9"/>
      <c r="F231" s="20"/>
      <c r="G231" s="41">
        <f>IF(ISBLANK(Table1[[#This Row],[EARNED]]),"",Table1[[#This Row],[EARNED]])</f>
        <v>1.25</v>
      </c>
      <c r="H231" s="38"/>
      <c r="I231" s="9"/>
      <c r="J231" s="11"/>
      <c r="K231" s="20"/>
    </row>
    <row r="232" spans="1:11" x14ac:dyDescent="0.25">
      <c r="A232" s="39">
        <f t="shared" si="16"/>
        <v>41791</v>
      </c>
      <c r="B232" s="20" t="s">
        <v>115</v>
      </c>
      <c r="C232" s="13">
        <v>1.25</v>
      </c>
      <c r="D232" s="38">
        <v>4</v>
      </c>
      <c r="E232" s="9"/>
      <c r="F232" s="20"/>
      <c r="G232" s="41">
        <f>IF(ISBLANK(Table1[[#This Row],[EARNED]]),"",Table1[[#This Row],[EARNED]])</f>
        <v>1.25</v>
      </c>
      <c r="H232" s="38"/>
      <c r="I232" s="9"/>
      <c r="J232" s="11"/>
      <c r="K232" s="20"/>
    </row>
    <row r="233" spans="1:11" x14ac:dyDescent="0.25">
      <c r="A233" s="39">
        <f t="shared" si="16"/>
        <v>41821</v>
      </c>
      <c r="B233" s="20" t="s">
        <v>120</v>
      </c>
      <c r="C233" s="13">
        <v>1.25</v>
      </c>
      <c r="D233" s="38">
        <v>0.76500000000000001</v>
      </c>
      <c r="E233" s="9"/>
      <c r="F233" s="20"/>
      <c r="G233" s="41">
        <f>IF(ISBLANK(Table1[[#This Row],[EARNED]]),"",Table1[[#This Row],[EARNED]])</f>
        <v>1.25</v>
      </c>
      <c r="H233" s="38"/>
      <c r="I233" s="9"/>
      <c r="J233" s="11"/>
      <c r="K233" s="20"/>
    </row>
    <row r="234" spans="1:11" x14ac:dyDescent="0.25">
      <c r="A234" s="39">
        <f t="shared" si="16"/>
        <v>41852</v>
      </c>
      <c r="B234" s="20" t="s">
        <v>116</v>
      </c>
      <c r="C234" s="13">
        <v>1.25</v>
      </c>
      <c r="D234" s="38">
        <v>5</v>
      </c>
      <c r="E234" s="9"/>
      <c r="F234" s="20"/>
      <c r="G234" s="41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f t="shared" si="16"/>
        <v>41883</v>
      </c>
      <c r="B235" s="20" t="s">
        <v>121</v>
      </c>
      <c r="C235" s="13">
        <v>1.25</v>
      </c>
      <c r="D235" s="38">
        <v>6.5</v>
      </c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25">
      <c r="A236" s="39">
        <f t="shared" si="16"/>
        <v>41913</v>
      </c>
      <c r="B236" s="20" t="s">
        <v>121</v>
      </c>
      <c r="C236" s="13">
        <v>1.25</v>
      </c>
      <c r="D236" s="38">
        <v>6.5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25">
      <c r="A237" s="39">
        <f t="shared" si="16"/>
        <v>41944</v>
      </c>
      <c r="B237" s="20" t="s">
        <v>122</v>
      </c>
      <c r="C237" s="13">
        <v>1.25</v>
      </c>
      <c r="D237" s="38">
        <v>9.0830000000000002</v>
      </c>
      <c r="E237" s="9"/>
      <c r="F237" s="20"/>
      <c r="G237" s="41">
        <f>IF(ISBLANK(Table1[[#This Row],[EARNED]]),"",Table1[[#This Row],[EARNED]])</f>
        <v>1.25</v>
      </c>
      <c r="H237" s="38"/>
      <c r="I237" s="9"/>
      <c r="J237" s="11"/>
      <c r="K237" s="20"/>
    </row>
    <row r="238" spans="1:11" x14ac:dyDescent="0.25">
      <c r="A238" s="39">
        <f t="shared" si="16"/>
        <v>41974</v>
      </c>
      <c r="B238" s="20" t="s">
        <v>123</v>
      </c>
      <c r="C238" s="13">
        <v>1.25</v>
      </c>
      <c r="D238" s="38">
        <v>5.4829999999999997</v>
      </c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51" t="s">
        <v>124</v>
      </c>
      <c r="B239" s="20"/>
      <c r="C239" s="13"/>
      <c r="D239" s="38"/>
      <c r="E239" s="9"/>
      <c r="F239" s="20"/>
      <c r="G239" s="41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42005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f>EDATE(A240,1)</f>
        <v>42036</v>
      </c>
      <c r="B241" s="20" t="s">
        <v>57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52">
        <v>44989</v>
      </c>
    </row>
    <row r="242" spans="1:11" x14ac:dyDescent="0.25">
      <c r="A242" s="39">
        <f t="shared" ref="A242:A251" si="17">EDATE(A241,1)</f>
        <v>42064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f t="shared" si="17"/>
        <v>42095</v>
      </c>
      <c r="B243" s="20" t="s">
        <v>58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80</v>
      </c>
    </row>
    <row r="244" spans="1:11" x14ac:dyDescent="0.25">
      <c r="A244" s="39">
        <f t="shared" si="17"/>
        <v>42125</v>
      </c>
      <c r="B244" s="20" t="s">
        <v>58</v>
      </c>
      <c r="C244" s="13">
        <v>1.25</v>
      </c>
      <c r="D244" s="38"/>
      <c r="E244" s="9"/>
      <c r="F244" s="20"/>
      <c r="G244" s="41">
        <f>IF(ISBLANK(Table1[[#This Row],[EARNED]]),"",Table1[[#This Row],[EARNED]])</f>
        <v>1.25</v>
      </c>
      <c r="H244" s="38">
        <v>2</v>
      </c>
      <c r="I244" s="9"/>
      <c r="J244" s="11"/>
      <c r="K244" s="20" t="s">
        <v>125</v>
      </c>
    </row>
    <row r="245" spans="1:11" x14ac:dyDescent="0.25">
      <c r="A245" s="39"/>
      <c r="B245" s="20" t="s">
        <v>58</v>
      </c>
      <c r="C245" s="13"/>
      <c r="D245" s="38"/>
      <c r="E245" s="9"/>
      <c r="F245" s="20"/>
      <c r="G245" s="41" t="str">
        <f>IF(ISBLANK(Table1[[#This Row],[EARNED]]),"",Table1[[#This Row],[EARNED]])</f>
        <v/>
      </c>
      <c r="H245" s="38">
        <v>2</v>
      </c>
      <c r="I245" s="9"/>
      <c r="J245" s="11"/>
      <c r="K245" s="20" t="s">
        <v>126</v>
      </c>
    </row>
    <row r="246" spans="1:11" x14ac:dyDescent="0.25">
      <c r="A246" s="39">
        <f>EDATE(A244,1)</f>
        <v>42156</v>
      </c>
      <c r="B246" s="20"/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f t="shared" si="17"/>
        <v>42186</v>
      </c>
      <c r="B247" s="20"/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f t="shared" si="17"/>
        <v>42217</v>
      </c>
      <c r="B248" s="20"/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7"/>
        <v>42248</v>
      </c>
      <c r="B249" s="20"/>
      <c r="C249" s="13">
        <v>1.25</v>
      </c>
      <c r="D249" s="38"/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/>
    </row>
    <row r="250" spans="1:11" x14ac:dyDescent="0.25">
      <c r="A250" s="39">
        <f t="shared" si="17"/>
        <v>42278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f t="shared" si="17"/>
        <v>42309</v>
      </c>
      <c r="B251" s="20"/>
      <c r="C251" s="13">
        <v>1.25</v>
      </c>
      <c r="D251" s="38"/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20"/>
    </row>
    <row r="252" spans="1:11" x14ac:dyDescent="0.25">
      <c r="A252" s="39">
        <f>EDATE(A251,1)</f>
        <v>42339</v>
      </c>
      <c r="B252" s="20" t="s">
        <v>64</v>
      </c>
      <c r="C252" s="13">
        <v>1.25</v>
      </c>
      <c r="D252" s="38">
        <v>5</v>
      </c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51" t="s">
        <v>127</v>
      </c>
      <c r="B253" s="20"/>
      <c r="C253" s="13"/>
      <c r="D253" s="38"/>
      <c r="E253" s="9"/>
      <c r="F253" s="20"/>
      <c r="G253" s="41" t="str">
        <f>IF(ISBLANK(Table1[[#This Row],[EARNED]]),"",Table1[[#This Row],[EARNED]])</f>
        <v/>
      </c>
      <c r="H253" s="38"/>
      <c r="I253" s="9"/>
      <c r="J253" s="11"/>
      <c r="K253" s="20"/>
    </row>
    <row r="254" spans="1:11" x14ac:dyDescent="0.25">
      <c r="A254" s="39">
        <v>42370</v>
      </c>
      <c r="B254" s="20"/>
      <c r="C254" s="13">
        <v>1.25</v>
      </c>
      <c r="D254" s="38"/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>EDATE(A254,1)</f>
        <v>42401</v>
      </c>
      <c r="B255" s="20"/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ref="A256:A265" si="18">EDATE(A255,1)</f>
        <v>42430</v>
      </c>
      <c r="B256" s="20"/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f t="shared" si="18"/>
        <v>42461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8"/>
        <v>42491</v>
      </c>
      <c r="B258" s="20"/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f t="shared" si="18"/>
        <v>42522</v>
      </c>
      <c r="B259" s="20"/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/>
      <c r="I259" s="9"/>
      <c r="J259" s="11"/>
      <c r="K259" s="20"/>
    </row>
    <row r="260" spans="1:11" x14ac:dyDescent="0.25">
      <c r="A260" s="39">
        <f t="shared" si="18"/>
        <v>42552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25">
      <c r="A261" s="39">
        <f t="shared" si="18"/>
        <v>42583</v>
      </c>
      <c r="B261" s="20" t="s">
        <v>58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2</v>
      </c>
      <c r="I261" s="9"/>
      <c r="J261" s="11"/>
      <c r="K261" s="20" t="s">
        <v>128</v>
      </c>
    </row>
    <row r="262" spans="1:11" x14ac:dyDescent="0.25">
      <c r="A262" s="39">
        <f t="shared" si="18"/>
        <v>42614</v>
      </c>
      <c r="B262" s="20"/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f t="shared" si="18"/>
        <v>42644</v>
      </c>
      <c r="B263" s="20"/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f>EDATE(A263,1)</f>
        <v>42675</v>
      </c>
      <c r="B264" s="20"/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39">
        <f t="shared" si="18"/>
        <v>42705</v>
      </c>
      <c r="B265" s="20" t="s">
        <v>64</v>
      </c>
      <c r="C265" s="13">
        <v>1.25</v>
      </c>
      <c r="D265" s="38">
        <v>5</v>
      </c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25">
      <c r="A266" s="51" t="s">
        <v>129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25">
      <c r="A267" s="39">
        <v>42736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39">
        <f>EDATE(A267,1)</f>
        <v>42767</v>
      </c>
      <c r="B268" s="20"/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>
        <f t="shared" ref="A269:A278" si="19">EDATE(A268,1)</f>
        <v>42795</v>
      </c>
      <c r="B269" s="20"/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25">
      <c r="A270" s="39">
        <f t="shared" si="19"/>
        <v>42826</v>
      </c>
      <c r="B270" s="20"/>
      <c r="C270" s="13">
        <v>1.25</v>
      </c>
      <c r="D270" s="38"/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39">
        <f t="shared" si="19"/>
        <v>42856</v>
      </c>
      <c r="B271" s="20" t="s">
        <v>78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3</v>
      </c>
      <c r="I271" s="9"/>
      <c r="J271" s="11"/>
      <c r="K271" s="20" t="s">
        <v>130</v>
      </c>
    </row>
    <row r="272" spans="1:11" x14ac:dyDescent="0.25">
      <c r="A272" s="39">
        <f t="shared" si="19"/>
        <v>42887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25">
      <c r="A273" s="39">
        <f t="shared" si="19"/>
        <v>42917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39">
        <f t="shared" si="19"/>
        <v>42948</v>
      </c>
      <c r="B274" s="20"/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/>
    </row>
    <row r="275" spans="1:11" x14ac:dyDescent="0.25">
      <c r="A275" s="39">
        <f t="shared" si="19"/>
        <v>42979</v>
      </c>
      <c r="B275" s="20"/>
      <c r="C275" s="13">
        <v>1.25</v>
      </c>
      <c r="D275" s="38"/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9"/>
        <v>43009</v>
      </c>
      <c r="B276" s="15"/>
      <c r="C276" s="13">
        <v>1.25</v>
      </c>
      <c r="D276" s="42"/>
      <c r="E276" s="54"/>
      <c r="F276" s="15"/>
      <c r="G276" s="41">
        <f>IF(ISBLANK(Table1[[#This Row],[EARNED]]),"",Table1[[#This Row],[EARNED]])</f>
        <v>1.25</v>
      </c>
      <c r="H276" s="42"/>
      <c r="I276" s="54"/>
      <c r="J276" s="12"/>
      <c r="K276" s="15"/>
    </row>
    <row r="277" spans="1:11" x14ac:dyDescent="0.25">
      <c r="A277" s="39">
        <f t="shared" si="19"/>
        <v>43040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15"/>
    </row>
    <row r="278" spans="1:11" x14ac:dyDescent="0.25">
      <c r="A278" s="39">
        <f t="shared" si="19"/>
        <v>43070</v>
      </c>
      <c r="B278" s="20" t="s">
        <v>64</v>
      </c>
      <c r="C278" s="13">
        <v>1.25</v>
      </c>
      <c r="D278" s="38">
        <v>5</v>
      </c>
      <c r="E278" s="9"/>
      <c r="F278" s="20"/>
      <c r="G278" s="41">
        <f>IF(ISBLANK(Table1[[#This Row],[EARNED]]),"",Table1[[#This Row],[EARNED]])</f>
        <v>1.25</v>
      </c>
      <c r="H278" s="38"/>
      <c r="I278" s="9"/>
      <c r="J278" s="11"/>
      <c r="K278" s="15"/>
    </row>
    <row r="279" spans="1:11" x14ac:dyDescent="0.25">
      <c r="A279" s="51" t="s">
        <v>131</v>
      </c>
      <c r="B279" s="20"/>
      <c r="C279" s="13"/>
      <c r="D279" s="38"/>
      <c r="E279" s="9"/>
      <c r="F279" s="20"/>
      <c r="G279" s="41" t="str">
        <f>IF(ISBLANK(Table1[[#This Row],[EARNED]]),"",Table1[[#This Row],[EARNED]])</f>
        <v/>
      </c>
      <c r="H279" s="38"/>
      <c r="I279" s="9"/>
      <c r="J279" s="11"/>
      <c r="K279" s="15"/>
    </row>
    <row r="280" spans="1:11" x14ac:dyDescent="0.25">
      <c r="A280" s="39">
        <v>43101</v>
      </c>
      <c r="B280" s="20"/>
      <c r="C280" s="13">
        <v>1.25</v>
      </c>
      <c r="D280" s="38"/>
      <c r="E280" s="9"/>
      <c r="F280" s="20"/>
      <c r="G280" s="41">
        <f>IF(ISBLANK(Table1[[#This Row],[EARNED]]),"",Table1[[#This Row],[EARNED]])</f>
        <v>1.25</v>
      </c>
      <c r="H280" s="38"/>
      <c r="I280" s="9"/>
      <c r="J280" s="11"/>
      <c r="K280" s="15"/>
    </row>
    <row r="281" spans="1:11" x14ac:dyDescent="0.25">
      <c r="A281" s="39">
        <f>EDATE(A280,1)</f>
        <v>43132</v>
      </c>
      <c r="B281" s="20"/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15"/>
    </row>
    <row r="282" spans="1:11" x14ac:dyDescent="0.25">
      <c r="A282" s="39">
        <f>EDATE(A281,1)</f>
        <v>43160</v>
      </c>
      <c r="B282" s="20"/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/>
      <c r="I282" s="9"/>
      <c r="J282" s="11"/>
      <c r="K282" s="15"/>
    </row>
    <row r="283" spans="1:11" x14ac:dyDescent="0.25">
      <c r="A283" s="39">
        <f t="shared" ref="A283:A290" si="20">EDATE(A282,1)</f>
        <v>43191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15"/>
    </row>
    <row r="284" spans="1:11" x14ac:dyDescent="0.25">
      <c r="A284" s="39">
        <f t="shared" si="20"/>
        <v>43221</v>
      </c>
      <c r="B284" s="20"/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25">
      <c r="A285" s="39">
        <f t="shared" si="20"/>
        <v>43252</v>
      </c>
      <c r="B285" s="20"/>
      <c r="C285" s="13">
        <v>1.25</v>
      </c>
      <c r="D285" s="38"/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25">
      <c r="A286" s="39">
        <f t="shared" si="20"/>
        <v>43282</v>
      </c>
      <c r="B286" s="20"/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f t="shared" si="20"/>
        <v>43313</v>
      </c>
      <c r="B287" s="20"/>
      <c r="C287" s="13">
        <v>1.25</v>
      </c>
      <c r="D287" s="38"/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39">
        <f t="shared" si="20"/>
        <v>43344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39">
        <f t="shared" si="20"/>
        <v>43374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39">
        <f t="shared" si="20"/>
        <v>43405</v>
      </c>
      <c r="B290" s="20"/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f>EDATE(A290,1)</f>
        <v>43435</v>
      </c>
      <c r="B291" s="20" t="s">
        <v>64</v>
      </c>
      <c r="C291" s="13">
        <v>1.25</v>
      </c>
      <c r="D291" s="38">
        <v>5</v>
      </c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51" t="s">
        <v>132</v>
      </c>
      <c r="B292" s="20"/>
      <c r="C292" s="13"/>
      <c r="D292" s="38"/>
      <c r="E292" s="9"/>
      <c r="F292" s="20"/>
      <c r="G292" s="41" t="str">
        <f>IF(ISBLANK(Table1[[#This Row],[EARNED]]),"",Table1[[#This Row],[EARNED]])</f>
        <v/>
      </c>
      <c r="H292" s="38"/>
      <c r="I292" s="9"/>
      <c r="J292" s="11"/>
      <c r="K292" s="20"/>
    </row>
    <row r="293" spans="1:11" x14ac:dyDescent="0.25">
      <c r="A293" s="39">
        <v>43466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f>EDATE(A293,1)</f>
        <v>43497</v>
      </c>
      <c r="B294" s="20"/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25">
      <c r="A295" s="39">
        <f t="shared" ref="A295:A304" si="21">EDATE(A294,1)</f>
        <v>43525</v>
      </c>
      <c r="B295" s="20"/>
      <c r="C295" s="13">
        <v>1.25</v>
      </c>
      <c r="D295" s="38"/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f t="shared" si="21"/>
        <v>43556</v>
      </c>
      <c r="B296" s="20"/>
      <c r="C296" s="13">
        <v>1.25</v>
      </c>
      <c r="D296" s="38"/>
      <c r="E296" s="9"/>
      <c r="F296" s="20"/>
      <c r="G296" s="41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25">
      <c r="A297" s="39">
        <f t="shared" si="21"/>
        <v>43586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f t="shared" si="21"/>
        <v>43617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f t="shared" si="21"/>
        <v>43647</v>
      </c>
      <c r="B299" s="20"/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39">
        <f t="shared" si="21"/>
        <v>43678</v>
      </c>
      <c r="B300" s="20"/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25">
      <c r="A301" s="39">
        <f t="shared" si="21"/>
        <v>43709</v>
      </c>
      <c r="B301" s="20"/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f t="shared" si="21"/>
        <v>43739</v>
      </c>
      <c r="B302" s="20"/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f t="shared" si="21"/>
        <v>43770</v>
      </c>
      <c r="B303" s="20"/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f t="shared" si="21"/>
        <v>43800</v>
      </c>
      <c r="B304" s="20" t="s">
        <v>64</v>
      </c>
      <c r="C304" s="13">
        <v>1.25</v>
      </c>
      <c r="D304" s="38">
        <v>5</v>
      </c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51" t="s">
        <v>133</v>
      </c>
      <c r="B305" s="20"/>
      <c r="C305" s="13"/>
      <c r="D305" s="38"/>
      <c r="E305" s="9"/>
      <c r="F305" s="20"/>
      <c r="G305" s="41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43831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>EDATE(A306,1)</f>
        <v>43862</v>
      </c>
      <c r="B307" s="20"/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/>
    </row>
    <row r="308" spans="1:11" x14ac:dyDescent="0.25">
      <c r="A308" s="39">
        <f t="shared" ref="A308:A317" si="22">EDATE(A307,1)</f>
        <v>43891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f t="shared" si="22"/>
        <v>43922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f t="shared" si="22"/>
        <v>43952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f t="shared" si="22"/>
        <v>43983</v>
      </c>
      <c r="B311" s="20"/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f t="shared" si="22"/>
        <v>44013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si="22"/>
        <v>44044</v>
      </c>
      <c r="B313" s="20"/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39">
        <f t="shared" si="22"/>
        <v>44075</v>
      </c>
      <c r="B314" s="20"/>
      <c r="C314" s="13">
        <v>1.25</v>
      </c>
      <c r="D314" s="38"/>
      <c r="E314" s="9"/>
      <c r="F314" s="20"/>
      <c r="G314" s="41">
        <f>IF(ISBLANK(Table1[[#This Row],[EARNED]]),"",Table1[[#This Row],[EARNED]])</f>
        <v>1.25</v>
      </c>
      <c r="H314" s="38"/>
      <c r="I314" s="9"/>
      <c r="J314" s="11"/>
      <c r="K314" s="20"/>
    </row>
    <row r="315" spans="1:11" x14ac:dyDescent="0.25">
      <c r="A315" s="39">
        <f t="shared" si="22"/>
        <v>44105</v>
      </c>
      <c r="B315" s="20"/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f t="shared" si="22"/>
        <v>44136</v>
      </c>
      <c r="B316" s="20"/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22"/>
        <v>44166</v>
      </c>
      <c r="B317" s="20" t="s">
        <v>64</v>
      </c>
      <c r="C317" s="13">
        <v>1.25</v>
      </c>
      <c r="D317" s="38">
        <v>5</v>
      </c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51" t="s">
        <v>134</v>
      </c>
      <c r="B318" s="20"/>
      <c r="C318" s="13"/>
      <c r="D318" s="38"/>
      <c r="E318" s="9"/>
      <c r="F318" s="20"/>
      <c r="G318" s="41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44197</v>
      </c>
      <c r="B319" s="20"/>
      <c r="C319" s="13">
        <v>1.25</v>
      </c>
      <c r="D319" s="38"/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f>EDATE(A319,1)</f>
        <v>44228</v>
      </c>
      <c r="B320" s="20"/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f t="shared" ref="A321:A330" si="23">EDATE(A320,1)</f>
        <v>44256</v>
      </c>
      <c r="B321" s="20"/>
      <c r="C321" s="13">
        <v>1.25</v>
      </c>
      <c r="D321" s="38"/>
      <c r="E321" s="9"/>
      <c r="F321" s="20"/>
      <c r="G321" s="41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f t="shared" si="23"/>
        <v>44287</v>
      </c>
      <c r="B322" s="20"/>
      <c r="C322" s="13">
        <v>1.25</v>
      </c>
      <c r="D322" s="38"/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f t="shared" si="23"/>
        <v>44317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23"/>
        <v>44348</v>
      </c>
      <c r="B324" s="20" t="s">
        <v>97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/>
      <c r="I324" s="9"/>
      <c r="J324" s="11"/>
      <c r="K324" s="20" t="s">
        <v>135</v>
      </c>
    </row>
    <row r="325" spans="1:11" x14ac:dyDescent="0.25">
      <c r="A325" s="39">
        <f t="shared" si="23"/>
        <v>44378</v>
      </c>
      <c r="B325" s="20"/>
      <c r="C325" s="13">
        <v>1.25</v>
      </c>
      <c r="D325" s="38"/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f t="shared" si="23"/>
        <v>44409</v>
      </c>
      <c r="B326" s="20"/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23"/>
        <v>44440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23"/>
        <v>44470</v>
      </c>
      <c r="B328" s="20"/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f t="shared" si="23"/>
        <v>44501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23"/>
        <v>44531</v>
      </c>
      <c r="B330" s="20" t="s">
        <v>64</v>
      </c>
      <c r="C330" s="13">
        <v>1.25</v>
      </c>
      <c r="D330" s="38">
        <v>5</v>
      </c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51" t="s">
        <v>136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44562</v>
      </c>
      <c r="B332" s="20"/>
      <c r="C332" s="13">
        <v>1.25</v>
      </c>
      <c r="D332" s="38"/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44593</v>
      </c>
      <c r="B333" s="20"/>
      <c r="C333" s="13">
        <v>1.25</v>
      </c>
      <c r="D333" s="38"/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39" si="24">EDATE(A333,1)</f>
        <v>44621</v>
      </c>
      <c r="B334" s="20" t="s">
        <v>69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 t="s">
        <v>137</v>
      </c>
    </row>
    <row r="335" spans="1:11" x14ac:dyDescent="0.25">
      <c r="A335" s="39"/>
      <c r="B335" s="20" t="s">
        <v>78</v>
      </c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>
        <v>3</v>
      </c>
      <c r="I335" s="9"/>
      <c r="J335" s="11"/>
      <c r="K335" s="20"/>
    </row>
    <row r="336" spans="1:11" x14ac:dyDescent="0.25">
      <c r="A336" s="39">
        <f>EDATE(A334,1)</f>
        <v>44652</v>
      </c>
      <c r="B336" s="20"/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f t="shared" si="24"/>
        <v>44682</v>
      </c>
      <c r="B337" s="20"/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f t="shared" si="24"/>
        <v>44713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f t="shared" si="24"/>
        <v>44743</v>
      </c>
      <c r="B339" s="20" t="s">
        <v>58</v>
      </c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>
        <v>2</v>
      </c>
      <c r="I339" s="9"/>
      <c r="J339" s="11"/>
      <c r="K339" s="20" t="s">
        <v>138</v>
      </c>
    </row>
    <row r="340" spans="1:11" x14ac:dyDescent="0.25">
      <c r="A340" s="39"/>
      <c r="B340" s="20" t="s">
        <v>139</v>
      </c>
      <c r="C340" s="13"/>
      <c r="D340" s="38">
        <v>5</v>
      </c>
      <c r="E340" s="9"/>
      <c r="F340" s="20"/>
      <c r="G340" s="41" t="str">
        <f>IF(ISBLANK(Table1[[#This Row],[EARNED]]),"",Table1[[#This Row],[EARNED]])</f>
        <v/>
      </c>
      <c r="H340" s="38"/>
      <c r="I340" s="9"/>
      <c r="J340" s="11"/>
      <c r="K340" s="20" t="s">
        <v>140</v>
      </c>
    </row>
    <row r="341" spans="1:11" x14ac:dyDescent="0.25">
      <c r="A341" s="39">
        <v>44774</v>
      </c>
      <c r="B341" s="20"/>
      <c r="C341" s="13">
        <v>1.25</v>
      </c>
      <c r="D341" s="38"/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44805</v>
      </c>
      <c r="B342" s="20"/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44835</v>
      </c>
      <c r="B343" s="15" t="s">
        <v>144</v>
      </c>
      <c r="C343" s="13">
        <v>1.25</v>
      </c>
      <c r="D343" s="42"/>
      <c r="E343" s="54"/>
      <c r="F343" s="15"/>
      <c r="G343" s="41">
        <f>IF(ISBLANK(Table1[[#This Row],[EARNED]]),"",Table1[[#This Row],[EARNED]])</f>
        <v>1.25</v>
      </c>
      <c r="H343" s="42">
        <v>3</v>
      </c>
      <c r="I343" s="54"/>
      <c r="J343" s="12"/>
      <c r="K343" s="15" t="s">
        <v>145</v>
      </c>
    </row>
    <row r="344" spans="1:11" x14ac:dyDescent="0.25">
      <c r="A344" s="39">
        <v>44866</v>
      </c>
      <c r="B344" s="20" t="s">
        <v>146</v>
      </c>
      <c r="C344" s="13">
        <v>1.25</v>
      </c>
      <c r="D344" s="38">
        <v>5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147</v>
      </c>
    </row>
    <row r="345" spans="1:11" x14ac:dyDescent="0.25">
      <c r="A345" s="39">
        <v>44896</v>
      </c>
      <c r="B345" s="20" t="s">
        <v>142</v>
      </c>
      <c r="C345" s="13">
        <v>1.25</v>
      </c>
      <c r="D345" s="38">
        <v>4</v>
      </c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 t="s">
        <v>143</v>
      </c>
    </row>
    <row r="346" spans="1:11" x14ac:dyDescent="0.25">
      <c r="A346" s="51" t="s">
        <v>141</v>
      </c>
      <c r="B346" s="20"/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v>44927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v>44958</v>
      </c>
      <c r="B348" s="20" t="s">
        <v>148</v>
      </c>
      <c r="C348" s="13">
        <v>1.25</v>
      </c>
      <c r="D348" s="38">
        <v>9</v>
      </c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 t="s">
        <v>149</v>
      </c>
    </row>
    <row r="349" spans="1:11" x14ac:dyDescent="0.25">
      <c r="A349" s="39">
        <v>44986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45017</v>
      </c>
      <c r="B350" s="20" t="s">
        <v>150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151</v>
      </c>
    </row>
    <row r="351" spans="1:11" x14ac:dyDescent="0.25">
      <c r="A351" s="39">
        <v>45047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45078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45108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45139</v>
      </c>
      <c r="B354" s="20" t="s">
        <v>144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>
        <v>3</v>
      </c>
      <c r="I354" s="9"/>
      <c r="J354" s="11"/>
      <c r="K354" s="20" t="s">
        <v>152</v>
      </c>
    </row>
    <row r="355" spans="1:11" x14ac:dyDescent="0.25">
      <c r="A355" s="39">
        <v>45170</v>
      </c>
      <c r="B355" s="20"/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33.25</v>
      </c>
      <c r="B3" s="11">
        <v>46.25</v>
      </c>
      <c r="D3">
        <v>5</v>
      </c>
      <c r="E3">
        <v>3</v>
      </c>
      <c r="F3">
        <v>52</v>
      </c>
      <c r="G3" s="46">
        <f>SUMIFS(F7:F14,E7:E14,E3)+SUMIFS(D7:D66,C7:C66,F3)+D3</f>
        <v>5.4829999999999997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6" t="s">
        <v>38</v>
      </c>
      <c r="J6" s="66"/>
      <c r="K6" s="66"/>
      <c r="L6" s="66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2023-08-30T01:54:05Z</dcterms:modified>
</cp:coreProperties>
</file>