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0A5D6C54-2A6B-44C2-864B-844E06D89E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4" i="1" l="1"/>
  <c r="G12" i="1"/>
  <c r="G469" i="1"/>
  <c r="G467" i="1" l="1"/>
  <c r="G466" i="1" l="1"/>
  <c r="G463" i="1" l="1"/>
  <c r="G351" i="1" l="1"/>
  <c r="G349" i="1"/>
  <c r="G346" i="1"/>
  <c r="G340" i="1"/>
  <c r="G341" i="1"/>
  <c r="G342" i="1"/>
  <c r="G339" i="1"/>
  <c r="G325" i="1"/>
  <c r="G321" i="1"/>
  <c r="G328" i="1"/>
  <c r="G309" i="1"/>
  <c r="G306" i="1"/>
  <c r="G301" i="1"/>
  <c r="G288" i="1"/>
  <c r="G292" i="1"/>
  <c r="G3" i="3"/>
  <c r="G238" i="1"/>
  <c r="G231" i="1"/>
  <c r="G227" i="1"/>
  <c r="G228" i="1"/>
  <c r="G225" i="1"/>
  <c r="G221" i="1"/>
  <c r="G215" i="1"/>
  <c r="G209" i="1"/>
  <c r="G206" i="1"/>
  <c r="G207" i="1"/>
  <c r="G204" i="1"/>
  <c r="G201" i="1"/>
  <c r="G202" i="1"/>
  <c r="G199" i="1"/>
  <c r="G196" i="1"/>
  <c r="G197" i="1"/>
  <c r="G193" i="1"/>
  <c r="G186" i="1"/>
  <c r="G184" i="1"/>
  <c r="G181" i="1"/>
  <c r="G182" i="1"/>
  <c r="G176" i="1"/>
  <c r="G172" i="1"/>
  <c r="G173" i="1"/>
  <c r="G168" i="1"/>
  <c r="G169" i="1"/>
  <c r="G166" i="1"/>
  <c r="G163" i="1"/>
  <c r="G154" i="1"/>
  <c r="G150" i="1"/>
  <c r="G151" i="1"/>
  <c r="G152" i="1"/>
  <c r="G148" i="1"/>
  <c r="G146" i="1"/>
  <c r="G140" i="1"/>
  <c r="G137" i="1"/>
  <c r="G134" i="1"/>
  <c r="G130" i="1"/>
  <c r="G128" i="1"/>
  <c r="G129" i="1"/>
  <c r="G123" i="1"/>
  <c r="G118" i="1"/>
  <c r="G110" i="1"/>
  <c r="G115" i="1"/>
  <c r="G113" i="1"/>
  <c r="G107" i="1"/>
  <c r="G108" i="1"/>
  <c r="G105" i="1"/>
  <c r="G100" i="1"/>
  <c r="G101" i="1"/>
  <c r="G102" i="1"/>
  <c r="G98" i="1"/>
  <c r="G96" i="1"/>
  <c r="G95" i="1"/>
  <c r="G93" i="1"/>
  <c r="G91" i="1"/>
  <c r="G88" i="1"/>
  <c r="G86" i="1"/>
  <c r="G70" i="1"/>
  <c r="G71" i="1"/>
  <c r="G66" i="1"/>
  <c r="G61" i="1"/>
  <c r="G57" i="1"/>
  <c r="G52" i="1"/>
  <c r="G50" i="1"/>
  <c r="G45" i="1"/>
  <c r="G43" i="1"/>
  <c r="G38" i="1"/>
  <c r="G39" i="1"/>
  <c r="G35" i="1"/>
  <c r="G34" i="1"/>
  <c r="G32" i="1"/>
  <c r="G30" i="1"/>
  <c r="G28" i="1"/>
  <c r="G25" i="1"/>
  <c r="G22" i="1"/>
  <c r="G18" i="1"/>
  <c r="G16" i="1"/>
  <c r="G10" i="1"/>
  <c r="G13" i="1"/>
  <c r="G14" i="1"/>
  <c r="G15" i="1"/>
  <c r="G17" i="1"/>
  <c r="G19" i="1"/>
  <c r="G21" i="1"/>
  <c r="G23" i="1"/>
  <c r="G24" i="1"/>
  <c r="G26" i="1"/>
  <c r="G27" i="1"/>
  <c r="G29" i="1"/>
  <c r="G31" i="1"/>
  <c r="G33" i="1"/>
  <c r="G36" i="1"/>
  <c r="G37" i="1"/>
  <c r="G40" i="1"/>
  <c r="G41" i="1"/>
  <c r="G42" i="1"/>
  <c r="G44" i="1"/>
  <c r="G46" i="1"/>
  <c r="G47" i="1"/>
  <c r="G48" i="1"/>
  <c r="G49" i="1"/>
  <c r="G51" i="1"/>
  <c r="G53" i="1"/>
  <c r="G54" i="1"/>
  <c r="G55" i="1"/>
  <c r="G56" i="1"/>
  <c r="G58" i="1"/>
  <c r="G59" i="1"/>
  <c r="G60" i="1"/>
  <c r="G62" i="1"/>
  <c r="G63" i="1"/>
  <c r="G64" i="1"/>
  <c r="G65" i="1"/>
  <c r="G67" i="1"/>
  <c r="G68" i="1"/>
  <c r="G69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7" i="1"/>
  <c r="G89" i="1"/>
  <c r="G90" i="1"/>
  <c r="G92" i="1"/>
  <c r="G94" i="1"/>
  <c r="G97" i="1"/>
  <c r="G99" i="1"/>
  <c r="G103" i="1"/>
  <c r="G104" i="1"/>
  <c r="G106" i="1"/>
  <c r="G109" i="1"/>
  <c r="G111" i="1"/>
  <c r="G112" i="1"/>
  <c r="G114" i="1"/>
  <c r="G116" i="1"/>
  <c r="G117" i="1"/>
  <c r="G119" i="1"/>
  <c r="G120" i="1"/>
  <c r="G121" i="1"/>
  <c r="G122" i="1"/>
  <c r="G124" i="1"/>
  <c r="G125" i="1"/>
  <c r="G126" i="1"/>
  <c r="G127" i="1"/>
  <c r="G131" i="1"/>
  <c r="G132" i="1"/>
  <c r="G133" i="1"/>
  <c r="G135" i="1"/>
  <c r="G136" i="1"/>
  <c r="G138" i="1"/>
  <c r="G139" i="1"/>
  <c r="G141" i="1"/>
  <c r="G142" i="1"/>
  <c r="G144" i="1"/>
  <c r="G145" i="1"/>
  <c r="G147" i="1"/>
  <c r="G149" i="1"/>
  <c r="G153" i="1"/>
  <c r="G155" i="1"/>
  <c r="G156" i="1"/>
  <c r="G157" i="1"/>
  <c r="G158" i="1"/>
  <c r="G159" i="1"/>
  <c r="G160" i="1"/>
  <c r="G161" i="1"/>
  <c r="G162" i="1"/>
  <c r="G164" i="1"/>
  <c r="G165" i="1"/>
  <c r="G167" i="1"/>
  <c r="G170" i="1"/>
  <c r="G171" i="1"/>
  <c r="G174" i="1"/>
  <c r="G175" i="1"/>
  <c r="G177" i="1"/>
  <c r="G179" i="1"/>
  <c r="G180" i="1"/>
  <c r="G183" i="1"/>
  <c r="G185" i="1"/>
  <c r="G187" i="1"/>
  <c r="G188" i="1"/>
  <c r="G189" i="1"/>
  <c r="G190" i="1"/>
  <c r="G191" i="1"/>
  <c r="G192" i="1"/>
  <c r="G194" i="1"/>
  <c r="G195" i="1"/>
  <c r="G198" i="1"/>
  <c r="G200" i="1"/>
  <c r="G203" i="1"/>
  <c r="G205" i="1"/>
  <c r="G208" i="1"/>
  <c r="G210" i="1"/>
  <c r="G211" i="1"/>
  <c r="G212" i="1"/>
  <c r="G213" i="1"/>
  <c r="G214" i="1"/>
  <c r="G216" i="1"/>
  <c r="G217" i="1"/>
  <c r="G218" i="1"/>
  <c r="G219" i="1"/>
  <c r="G220" i="1"/>
  <c r="G222" i="1"/>
  <c r="G223" i="1"/>
  <c r="G224" i="1"/>
  <c r="G226" i="1"/>
  <c r="G229" i="1"/>
  <c r="G230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9" i="1"/>
  <c r="G290" i="1"/>
  <c r="G291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7" i="1"/>
  <c r="G308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43" i="1"/>
  <c r="G344" i="1"/>
  <c r="G345" i="1"/>
  <c r="G347" i="1"/>
  <c r="G348" i="1"/>
  <c r="G350" i="1"/>
  <c r="G352" i="1"/>
  <c r="G459" i="1"/>
  <c r="G457" i="1"/>
  <c r="G455" i="1"/>
  <c r="G446" i="1" l="1"/>
  <c r="G450" i="1"/>
  <c r="G451" i="1"/>
  <c r="G452" i="1"/>
  <c r="G453" i="1"/>
  <c r="G367" i="1" l="1"/>
  <c r="G369" i="1"/>
  <c r="G370" i="1"/>
  <c r="G371" i="1"/>
  <c r="G372" i="1"/>
  <c r="G374" i="1"/>
  <c r="G375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8" i="1"/>
  <c r="G399" i="1"/>
  <c r="G400" i="1"/>
  <c r="G401" i="1"/>
  <c r="G403" i="1"/>
  <c r="G404" i="1"/>
  <c r="G405" i="1"/>
  <c r="G406" i="1"/>
  <c r="G409" i="1"/>
  <c r="G410" i="1"/>
  <c r="G411" i="1"/>
  <c r="G413" i="1"/>
  <c r="G414" i="1"/>
  <c r="G416" i="1"/>
  <c r="G418" i="1"/>
  <c r="G419" i="1"/>
  <c r="G421" i="1"/>
  <c r="G423" i="1"/>
  <c r="G425" i="1"/>
  <c r="G428" i="1"/>
  <c r="G429" i="1"/>
  <c r="G431" i="1"/>
  <c r="G432" i="1"/>
  <c r="G433" i="1"/>
  <c r="G434" i="1"/>
  <c r="G435" i="1"/>
  <c r="G436" i="1"/>
  <c r="G438" i="1"/>
  <c r="G439" i="1"/>
  <c r="G441" i="1"/>
  <c r="G442" i="1"/>
  <c r="G444" i="1"/>
  <c r="G447" i="1"/>
  <c r="G448" i="1"/>
  <c r="G449" i="1"/>
  <c r="G454" i="1"/>
  <c r="G456" i="1"/>
  <c r="G458" i="1"/>
  <c r="G460" i="1"/>
  <c r="G461" i="1"/>
  <c r="G462" i="1"/>
  <c r="G464" i="1"/>
  <c r="G465" i="1"/>
  <c r="G468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53" i="1"/>
  <c r="G354" i="1"/>
  <c r="G356" i="1"/>
  <c r="G357" i="1"/>
  <c r="G358" i="1"/>
  <c r="G361" i="1"/>
  <c r="G36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<sst xmlns="http://schemas.openxmlformats.org/spreadsheetml/2006/main" count="621" uniqueCount="331">
  <si>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</si>
  <si>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</si>
  <si>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</si>
  <si>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</si>
  <si>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</si>
  <si>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</si>
  <si>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</si>
  <si>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</si>
  <si>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</si>
  <si>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</si>
  <si>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</si>
  <si>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</si>
  <si>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</si>
  <si>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</si>
  <si>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</si>
  <si>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</si>
  <si>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</si>
  <si>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</si>
  <si>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</si>
  <si>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</si>
  <si>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</si>
  <si>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</si>
  <si>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</si>
  <si>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</si>
  <si>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</si>
  <si>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</si>
  <si>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</si>
  <si>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</si>
  <si>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</si>
  <si>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</si>
  <si>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</si>
  <si>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</si>
  <si>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</si>
  <si>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</si>
  <si>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</si>
  <si>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</si>
  <si>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</si>
  <si>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</si>
  <si>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</si>
  <si>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</si>
  <si>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</si>
  <si>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</si>
  <si>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MALIGAYO, YOLANDA</t>
  </si>
  <si>
    <t>PERMANENT</t>
  </si>
  <si>
    <t>2018</t>
  </si>
  <si>
    <t>SL(1-0-0)</t>
  </si>
  <si>
    <t>VL(1-0-0)</t>
  </si>
  <si>
    <t>VL(4-0-0)</t>
  </si>
  <si>
    <t>SL(2-0-0)</t>
  </si>
  <si>
    <t>VL(5-0-0)</t>
  </si>
  <si>
    <t>4/10-13/2018</t>
  </si>
  <si>
    <t>6/14,18/2018</t>
  </si>
  <si>
    <t>7/2-6/2018</t>
  </si>
  <si>
    <t>6/27,29/2018</t>
  </si>
  <si>
    <t>SL(16-0-0)</t>
  </si>
  <si>
    <t>VL(2-0-0)</t>
  </si>
  <si>
    <t>7/2-23/2018</t>
  </si>
  <si>
    <t>8/6,31/2018</t>
  </si>
  <si>
    <t>SL(3-0-0)</t>
  </si>
  <si>
    <t>8/22-24/2018</t>
  </si>
  <si>
    <t>10/18,19/2018</t>
  </si>
  <si>
    <t>2019</t>
  </si>
  <si>
    <t>VL(31-0-0)</t>
  </si>
  <si>
    <t>SP(1-0-0)</t>
  </si>
  <si>
    <t>1/14-2/25/2019</t>
  </si>
  <si>
    <t>VL(3-0-0)</t>
  </si>
  <si>
    <t>6/27,28/2019</t>
  </si>
  <si>
    <t>8/13-15/2019</t>
  </si>
  <si>
    <t>8/16,20/2019</t>
  </si>
  <si>
    <t>9/2-6/2019</t>
  </si>
  <si>
    <t>12/9,10,26/2019</t>
  </si>
  <si>
    <t>12/19,27/2019</t>
  </si>
  <si>
    <t>2020</t>
  </si>
  <si>
    <t>CL(5-0-0)</t>
  </si>
  <si>
    <t>1/15-17,2/10,13/2020</t>
  </si>
  <si>
    <t>SL(1-0-0</t>
  </si>
  <si>
    <t>12/27-29/2020</t>
  </si>
  <si>
    <t>2021</t>
  </si>
  <si>
    <t>FL(2-0-0)</t>
  </si>
  <si>
    <t>6/24,25/2021</t>
  </si>
  <si>
    <t>12/20-23,27/2021</t>
  </si>
  <si>
    <t>2022</t>
  </si>
  <si>
    <t>QL(15-0-0)</t>
  </si>
  <si>
    <t>1/10-28/2022</t>
  </si>
  <si>
    <t>2/24,28/2022</t>
  </si>
  <si>
    <t>7/27-29/2022</t>
  </si>
  <si>
    <t>8/11,212/2022</t>
  </si>
  <si>
    <t>QL(5-0-0)</t>
  </si>
  <si>
    <t>10/5-10/2022</t>
  </si>
  <si>
    <t>10/17-18/2022</t>
  </si>
  <si>
    <t>2023</t>
  </si>
  <si>
    <t>CHO</t>
  </si>
  <si>
    <t>DENTIST III</t>
  </si>
  <si>
    <t>VL(6-0-0)</t>
  </si>
  <si>
    <t>3/3,6,7,8,9,10</t>
  </si>
  <si>
    <t>3/21,22/2023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</si>
  <si>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</si>
  <si>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</si>
  <si>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</si>
  <si>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</si>
  <si>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</si>
  <si>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</si>
  <si>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</si>
  <si>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</si>
  <si>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</si>
  <si>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</si>
  <si>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</si>
  <si>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2006</t>
  </si>
  <si>
    <t>2007</t>
  </si>
  <si>
    <t>2005</t>
  </si>
  <si>
    <t>2004</t>
  </si>
  <si>
    <t>2003</t>
  </si>
  <si>
    <t>2002</t>
  </si>
  <si>
    <t>2001</t>
  </si>
  <si>
    <t>2000</t>
  </si>
  <si>
    <t>UT(0-4-45)</t>
  </si>
  <si>
    <t>UT(0-0-45)</t>
  </si>
  <si>
    <t>UT(0-1-33)</t>
  </si>
  <si>
    <t>UT(0-0-22)</t>
  </si>
  <si>
    <t>UT(0-1-48)</t>
  </si>
  <si>
    <t>8/17/1999</t>
  </si>
  <si>
    <t>10/26/1999</t>
  </si>
  <si>
    <t>11/30/1999</t>
  </si>
  <si>
    <t>12/27/1999</t>
  </si>
  <si>
    <t>UT(0-0-32)</t>
  </si>
  <si>
    <t>UT(0-0-19)</t>
  </si>
  <si>
    <t>UT(0-0-25)</t>
  </si>
  <si>
    <t>1/4,5/2000</t>
  </si>
  <si>
    <t>3/16,17/2000</t>
  </si>
  <si>
    <t>4/7,25/2000</t>
  </si>
  <si>
    <t>UT(2-1-13)</t>
  </si>
  <si>
    <t>UT(0-4-9)</t>
  </si>
  <si>
    <t>UT(0-0-5)</t>
  </si>
  <si>
    <t>UT(0-0-3)</t>
  </si>
  <si>
    <t>UT(0-0-2)</t>
  </si>
  <si>
    <t>UT(0-0-7)</t>
  </si>
  <si>
    <t>UT(1-0-46)</t>
  </si>
  <si>
    <t>12/26-29/2000</t>
  </si>
  <si>
    <t>9/11,12/2000</t>
  </si>
  <si>
    <t>8/31/2000</t>
  </si>
  <si>
    <t>5/23/2000</t>
  </si>
  <si>
    <t>6/20/2000</t>
  </si>
  <si>
    <t>6/23/2000</t>
  </si>
  <si>
    <t>UT(0-0-58)</t>
  </si>
  <si>
    <t>UT(0-0-6)</t>
  </si>
  <si>
    <t>UT(0-0-4)</t>
  </si>
  <si>
    <t>UT(0-0-16)</t>
  </si>
  <si>
    <t>UT(1-0-10)</t>
  </si>
  <si>
    <t>UT(0-0-18)</t>
  </si>
  <si>
    <t>UT(0-0-10)</t>
  </si>
  <si>
    <t>2/20/2001</t>
  </si>
  <si>
    <t>3/22,28/2001</t>
  </si>
  <si>
    <t>44/24,26,27/2001</t>
  </si>
  <si>
    <t>4/18,19/2001</t>
  </si>
  <si>
    <t>10/22/2001</t>
  </si>
  <si>
    <t>UT(0-4-40)</t>
  </si>
  <si>
    <t>UT(0-0-56)</t>
  </si>
  <si>
    <t>UT(0-0-55)</t>
  </si>
  <si>
    <t>UT(4-0-0)</t>
  </si>
  <si>
    <t>UT(0-4-0)</t>
  </si>
  <si>
    <t>8/29,30/2002</t>
  </si>
  <si>
    <t>7/1,2/2002</t>
  </si>
  <si>
    <t>5/28/2002</t>
  </si>
  <si>
    <t>5/22/2002</t>
  </si>
  <si>
    <t>8/18/2002</t>
  </si>
  <si>
    <t>FL(1-0-0)</t>
  </si>
  <si>
    <t>UT(0-0-17)</t>
  </si>
  <si>
    <t>UT(0-0-30)</t>
  </si>
  <si>
    <t>UT(0-5-29)</t>
  </si>
  <si>
    <t>UT(0-0-53)</t>
  </si>
  <si>
    <t>10/15/2003</t>
  </si>
  <si>
    <t>9/19/2003</t>
  </si>
  <si>
    <t>9/16/2003</t>
  </si>
  <si>
    <t>8/20/2003</t>
  </si>
  <si>
    <t>UT(0-1-29)</t>
  </si>
  <si>
    <t>PARENTAL 4/3,4/2003</t>
  </si>
  <si>
    <t>PARENTAL 3/12/2003</t>
  </si>
  <si>
    <t>SP(2-0-0)</t>
  </si>
  <si>
    <t>12/17/2003</t>
  </si>
  <si>
    <t>12/29,30/2003</t>
  </si>
  <si>
    <t>12/22/2003</t>
  </si>
  <si>
    <t>11/28/2003</t>
  </si>
  <si>
    <t>11/13/2003</t>
  </si>
  <si>
    <t>UT(0-4-29)</t>
  </si>
  <si>
    <t>UT(0-4-32)</t>
  </si>
  <si>
    <t>UT(0-4-30)</t>
  </si>
  <si>
    <t>UT(0-0-40)</t>
  </si>
  <si>
    <t>1/14/2004</t>
  </si>
  <si>
    <t>2/24/2004</t>
  </si>
  <si>
    <t>GRAD 3/18/2004</t>
  </si>
  <si>
    <t>6/7-9/2004</t>
  </si>
  <si>
    <t>UT(0-0-15)</t>
  </si>
  <si>
    <t>UT(0-0-57)</t>
  </si>
  <si>
    <t>UT(0-0-13)</t>
  </si>
  <si>
    <t>UT(0-0-14)</t>
  </si>
  <si>
    <t>UT(0-2-47)</t>
  </si>
  <si>
    <t>UT(0-1-13)</t>
  </si>
  <si>
    <t>UT(0-1-35)</t>
  </si>
  <si>
    <t>VL(7-0-0)</t>
  </si>
  <si>
    <t>UT(0-1-14)</t>
  </si>
  <si>
    <t>UT(0-0-35)</t>
  </si>
  <si>
    <t>3/15/2005</t>
  </si>
  <si>
    <t>3/21-31/2005</t>
  </si>
  <si>
    <t>UT(0-1-26)</t>
  </si>
  <si>
    <t>FILIAL 12/28,29/2005</t>
  </si>
  <si>
    <t>8/19,21/2005</t>
  </si>
  <si>
    <t>UT(0-1-15)</t>
  </si>
  <si>
    <t>FL(6-0-0)</t>
  </si>
  <si>
    <t>UT(0-1-25)</t>
  </si>
  <si>
    <t>BDAY 4/25/2006</t>
  </si>
  <si>
    <t>3/1-3/2006</t>
  </si>
  <si>
    <t>2/17,20/2006</t>
  </si>
  <si>
    <t>2/21-26/2006</t>
  </si>
  <si>
    <t>DOMESTIC 1/10/2006</t>
  </si>
  <si>
    <t>UT(0-1-42)</t>
  </si>
  <si>
    <t>UT(0-2-35)</t>
  </si>
  <si>
    <t>UT(0-1-55)</t>
  </si>
  <si>
    <t>FL(3-0-0)</t>
  </si>
  <si>
    <t>UT(0-2-50)</t>
  </si>
  <si>
    <t>UT(0-1-10)</t>
  </si>
  <si>
    <t>11/14-16/2006</t>
  </si>
  <si>
    <t>12/27/28/2006</t>
  </si>
  <si>
    <t>UT(0-1-45)</t>
  </si>
  <si>
    <t>UT(0-0-50)</t>
  </si>
  <si>
    <t>2/26-28/2007</t>
  </si>
  <si>
    <t>DOMESTIC 1/16,17/2007</t>
  </si>
  <si>
    <t>UT(0-1-20)</t>
  </si>
  <si>
    <t>FL(5-0-0)</t>
  </si>
  <si>
    <t>UT(0-1-0)</t>
  </si>
  <si>
    <t>12/17-21/2007</t>
  </si>
  <si>
    <t>9/26/2007</t>
  </si>
  <si>
    <t>8/13/2007</t>
  </si>
  <si>
    <t>4/23/2007</t>
  </si>
  <si>
    <t>BDAY 4/25/2007</t>
  </si>
  <si>
    <t>UT(0-1-17)</t>
  </si>
  <si>
    <t>UT(0-3-0)</t>
  </si>
  <si>
    <t>UT(0-1-47)</t>
  </si>
  <si>
    <t>UT(0-3-1)</t>
  </si>
  <si>
    <t>UT(0-3-38)</t>
  </si>
  <si>
    <t>FL(11-0-0)</t>
  </si>
  <si>
    <t>SL(7-0-0)</t>
  </si>
  <si>
    <t>UT(0-1-43)</t>
  </si>
  <si>
    <t>9/22-30/2008</t>
  </si>
  <si>
    <t>10/2,3,6/2008</t>
  </si>
  <si>
    <t>UT(0-1-5)</t>
  </si>
  <si>
    <t>8/26/2008</t>
  </si>
  <si>
    <t>8/15/2008</t>
  </si>
  <si>
    <t>ENROLLMENT 6/19/2008</t>
  </si>
  <si>
    <t>ENROLLMENT 5/24/2006</t>
  </si>
  <si>
    <t>BDAY 4/25/2008</t>
  </si>
  <si>
    <t>BDAY 4/25/2005</t>
  </si>
  <si>
    <t>UT(0-2-56)</t>
  </si>
  <si>
    <t>UT(0-3-30)</t>
  </si>
  <si>
    <t>UT(0-3-39)</t>
  </si>
  <si>
    <t>UT(0-1-46)</t>
  </si>
  <si>
    <t>UT(0-1-40)</t>
  </si>
  <si>
    <t>UT(0-2-2)</t>
  </si>
  <si>
    <t>UT(0-1-30)</t>
  </si>
  <si>
    <t>UT(0-1-38)</t>
  </si>
  <si>
    <t>UT(0-2-58)</t>
  </si>
  <si>
    <t>UT(0-1-12)</t>
  </si>
  <si>
    <t>UT(0-1-23)</t>
  </si>
  <si>
    <t>12/21-23/2009</t>
  </si>
  <si>
    <t>12/1-7/2009</t>
  </si>
  <si>
    <t>11/23-27/2009</t>
  </si>
  <si>
    <t>8/10,11/2009</t>
  </si>
  <si>
    <t>GRAD 4/1/2009</t>
  </si>
  <si>
    <t>FL(4-0-0)</t>
  </si>
  <si>
    <t>UT(0-0-51)</t>
  </si>
  <si>
    <t>UT(0-0-52)</t>
  </si>
  <si>
    <t>SL(9-0-0)</t>
  </si>
  <si>
    <t>SL(6-0-0)</t>
  </si>
  <si>
    <t>SL(20-0-0)</t>
  </si>
  <si>
    <t>12/22,23/27-29/2010</t>
  </si>
  <si>
    <t>8/26-9/24/2010</t>
  </si>
  <si>
    <t>8/19-24/2010</t>
  </si>
  <si>
    <t>7/13-15,19-23/2010</t>
  </si>
  <si>
    <t>5/11-13/2010</t>
  </si>
  <si>
    <t>1-4-8/2010</t>
  </si>
  <si>
    <t>12/20-22/2011</t>
  </si>
  <si>
    <t>10/25/2011</t>
  </si>
  <si>
    <t>GRAD 3/28,29/2011</t>
  </si>
  <si>
    <t>6/4-6/2012</t>
  </si>
  <si>
    <t>11/28,29/2012</t>
  </si>
  <si>
    <t>SL(10-0-0)</t>
  </si>
  <si>
    <t>12/14-28/2012</t>
  </si>
  <si>
    <t>7/19/2013</t>
  </si>
  <si>
    <t>10/26,27/2013</t>
  </si>
  <si>
    <t>12/10-13/2013</t>
  </si>
  <si>
    <t>12/16-20/2013</t>
  </si>
  <si>
    <t>SL(5-0-0)</t>
  </si>
  <si>
    <t>DOMESTIC 1/7,8/2014</t>
  </si>
  <si>
    <t>1/27-31/2014</t>
  </si>
  <si>
    <t>BDAY 4/25/2014</t>
  </si>
  <si>
    <t>7/3,4/2014</t>
  </si>
  <si>
    <t>12/9-11,15,16/2014</t>
  </si>
  <si>
    <t>12/17-19/2014</t>
  </si>
  <si>
    <t>3/13/2015</t>
  </si>
  <si>
    <t>4/17-19/2015</t>
  </si>
  <si>
    <t>5/13-15/2015</t>
  </si>
  <si>
    <t>12/23,27/20196</t>
  </si>
  <si>
    <t>12/22,23/2015</t>
  </si>
  <si>
    <t>DOMESTIC 12/9,10/2015</t>
  </si>
  <si>
    <t>9/15/2015</t>
  </si>
  <si>
    <t>7/21,22,25-29/2016</t>
  </si>
  <si>
    <t>6/24,27/2016</t>
  </si>
  <si>
    <t>6/1-3/2016</t>
  </si>
  <si>
    <t>BDAY 4/16,25/2016</t>
  </si>
  <si>
    <t>3/14/2016</t>
  </si>
  <si>
    <t>1/18/2016</t>
  </si>
  <si>
    <t>5/17,18,22/2017</t>
  </si>
  <si>
    <t>5/15/2017</t>
  </si>
  <si>
    <t>DOMESTIC 4/17,25/2017</t>
  </si>
  <si>
    <t>12/27,28/2017</t>
  </si>
  <si>
    <t>12/11-15,17/2017</t>
  </si>
  <si>
    <t>11/28/2017</t>
  </si>
  <si>
    <t>10/25-27/2017</t>
  </si>
  <si>
    <t>8/14/2017</t>
  </si>
  <si>
    <t>7/18/2017</t>
  </si>
  <si>
    <t>FILIAL 6/2/2017</t>
  </si>
  <si>
    <t>5/29/2017</t>
  </si>
  <si>
    <t>4/17,18/2023</t>
  </si>
  <si>
    <t>BDAY 4/25/23</t>
  </si>
  <si>
    <t>5/9,10/2023</t>
  </si>
  <si>
    <t>TOTAL LEAVE BALANCE</t>
  </si>
  <si>
    <t>SL(4-0-0)</t>
  </si>
  <si>
    <t>6/19,20,21,22/2023</t>
  </si>
  <si>
    <t>9/7,8/2023</t>
  </si>
  <si>
    <t xml:space="preserve">LEAVE TRANSFER FROM </t>
  </si>
  <si>
    <t>CHO AS OF JULY 31, 1999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</si>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</sst>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1" totalsRowShown="0" headerRowDxfId="14" headerRowBorderDxfId="13" tableBorderDxfId="12" totalsRowBorderDxfId="11">
  <autoFilter ref="A8:K51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11"/>
  <sheetViews>
    <sheetView tabSelected="1" zoomScale="98" zoomScaleNormal="98" workbookViewId="0">
      <pane ySplit="3696" activePane="bottomLeft"/>
      <selection activeCell="I9" sqref="I9"/>
      <selection pane="bottomLeft" activeCell="C11" sqref="C11:G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92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 t="s">
        <v>91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161.92399999999998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174.12799999999999</v>
      </c>
      <c r="J9" s="11"/>
      <c r="K9" s="20"/>
    </row>
    <row r="10" spans="1:11" x14ac:dyDescent="0.3">
      <c r="A10" s="48" t="s">
        <v>96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3">
      <c r="A11" s="48"/>
      <c r="B11" s="51" t="s">
        <v>328</v>
      </c>
      <c r="C11" s="13">
        <v>51.491999999999997</v>
      </c>
      <c r="D11" s="39"/>
      <c r="E11" s="52"/>
      <c r="F11" s="20"/>
      <c r="G11" s="13">
        <v>54.628</v>
      </c>
      <c r="H11" s="39"/>
      <c r="I11" s="52"/>
      <c r="J11" s="11"/>
      <c r="K11" s="20"/>
    </row>
    <row r="12" spans="1:11" x14ac:dyDescent="0.3">
      <c r="A12" s="48"/>
      <c r="B12" s="51" t="s">
        <v>329</v>
      </c>
      <c r="C12" s="13"/>
      <c r="D12" s="39"/>
      <c r="E12" s="52"/>
      <c r="F12" s="20"/>
      <c r="G12" s="13" t="str">
        <f>IF(ISBLANK(Table1[[#This Row],[EARNED]]),"",Table1[[#This Row],[EARNED]])</f>
        <v/>
      </c>
      <c r="H12" s="39"/>
      <c r="I12" s="52"/>
      <c r="J12" s="11"/>
      <c r="K12" s="20"/>
    </row>
    <row r="13" spans="1:11" x14ac:dyDescent="0.3">
      <c r="A13" s="23">
        <v>36342</v>
      </c>
      <c r="B13" s="20" t="s">
        <v>45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1</v>
      </c>
      <c r="I13" s="13"/>
      <c r="J13" s="11"/>
      <c r="K13" s="20" t="s">
        <v>120</v>
      </c>
    </row>
    <row r="14" spans="1:11" x14ac:dyDescent="0.3">
      <c r="A14" s="23">
        <v>36373</v>
      </c>
      <c r="B14" s="20" t="s">
        <v>115</v>
      </c>
      <c r="C14" s="13">
        <v>1.25</v>
      </c>
      <c r="D14" s="39">
        <v>0.59399999999999997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36404</v>
      </c>
      <c r="B15" s="20" t="s">
        <v>45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1</v>
      </c>
      <c r="I15" s="13"/>
      <c r="J15" s="11"/>
      <c r="K15" s="49">
        <v>36320</v>
      </c>
    </row>
    <row r="16" spans="1:11" x14ac:dyDescent="0.3">
      <c r="A16" s="23"/>
      <c r="B16" s="20" t="s">
        <v>116</v>
      </c>
      <c r="C16" s="13"/>
      <c r="D16" s="39">
        <v>9.4E-2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3">
      <c r="A17" s="23">
        <v>36434</v>
      </c>
      <c r="B17" s="20" t="s">
        <v>45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20" t="s">
        <v>121</v>
      </c>
    </row>
    <row r="18" spans="1:11" x14ac:dyDescent="0.3">
      <c r="A18" s="23"/>
      <c r="B18" s="20" t="s">
        <v>117</v>
      </c>
      <c r="C18" s="13"/>
      <c r="D18" s="39">
        <v>0.19400000000000001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v>36465</v>
      </c>
      <c r="B19" s="20" t="s">
        <v>45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20" t="s">
        <v>122</v>
      </c>
    </row>
    <row r="20" spans="1:11" x14ac:dyDescent="0.3">
      <c r="A20" s="23"/>
      <c r="B20" s="20" t="s">
        <v>118</v>
      </c>
      <c r="C20" s="13"/>
      <c r="D20" s="39">
        <v>4.5999999999999999E-2</v>
      </c>
      <c r="E20" s="13"/>
      <c r="F20" s="20"/>
      <c r="G20" s="13"/>
      <c r="H20" s="39"/>
      <c r="I20" s="13"/>
      <c r="J20" s="11"/>
      <c r="K20" s="20"/>
    </row>
    <row r="21" spans="1:11" x14ac:dyDescent="0.3">
      <c r="A21" s="23">
        <v>36495</v>
      </c>
      <c r="B21" s="20" t="s">
        <v>46</v>
      </c>
      <c r="C21" s="13">
        <v>1.25</v>
      </c>
      <c r="D21" s="39">
        <v>1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 t="s">
        <v>123</v>
      </c>
    </row>
    <row r="22" spans="1:11" x14ac:dyDescent="0.3">
      <c r="A22" s="23"/>
      <c r="B22" s="20" t="s">
        <v>119</v>
      </c>
      <c r="C22" s="13"/>
      <c r="D22" s="39">
        <v>0.22500000000000001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3">
      <c r="A23" s="48" t="s">
        <v>114</v>
      </c>
      <c r="B23" s="20"/>
      <c r="C23" s="13"/>
      <c r="D23" s="39"/>
      <c r="E23" s="52" t="s">
        <v>32</v>
      </c>
      <c r="F23" s="20"/>
      <c r="G23" s="13" t="str">
        <f>IF(ISBLANK(Table1[[#This Row],[EARNED]]),"",Table1[[#This Row],[EARNED]])</f>
        <v/>
      </c>
      <c r="H23" s="39"/>
      <c r="I23" s="52" t="s">
        <v>32</v>
      </c>
      <c r="J23" s="11"/>
      <c r="K23" s="20"/>
    </row>
    <row r="24" spans="1:11" x14ac:dyDescent="0.3">
      <c r="A24" s="23">
        <v>36526</v>
      </c>
      <c r="B24" s="20" t="s">
        <v>48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</v>
      </c>
      <c r="I24" s="13"/>
      <c r="J24" s="11"/>
      <c r="K24" s="20" t="s">
        <v>127</v>
      </c>
    </row>
    <row r="25" spans="1:11" x14ac:dyDescent="0.3">
      <c r="A25" s="23"/>
      <c r="B25" s="20" t="s">
        <v>124</v>
      </c>
      <c r="C25" s="13"/>
      <c r="D25" s="39">
        <v>6.7000000000000004E-2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23">
        <v>36557</v>
      </c>
      <c r="B26" s="20" t="s">
        <v>125</v>
      </c>
      <c r="C26" s="13">
        <v>1.25</v>
      </c>
      <c r="D26" s="39">
        <v>0.04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36586</v>
      </c>
      <c r="B27" s="20" t="s">
        <v>48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2</v>
      </c>
      <c r="I27" s="13"/>
      <c r="J27" s="11"/>
      <c r="K27" s="20" t="s">
        <v>128</v>
      </c>
    </row>
    <row r="28" spans="1:11" x14ac:dyDescent="0.3">
      <c r="A28" s="23"/>
      <c r="B28" s="20" t="s">
        <v>126</v>
      </c>
      <c r="C28" s="13"/>
      <c r="D28" s="39">
        <v>5.1999999999999998E-2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3">
      <c r="A29" s="23">
        <v>36617</v>
      </c>
      <c r="B29" s="20" t="s">
        <v>48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2</v>
      </c>
      <c r="I29" s="13"/>
      <c r="J29" s="11"/>
      <c r="K29" s="20" t="s">
        <v>129</v>
      </c>
    </row>
    <row r="30" spans="1:11" x14ac:dyDescent="0.3">
      <c r="A30" s="23"/>
      <c r="B30" s="20" t="s">
        <v>126</v>
      </c>
      <c r="C30" s="13"/>
      <c r="D30" s="39">
        <v>5.1999999999999998E-2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3">
      <c r="A31" s="23">
        <v>36647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140</v>
      </c>
    </row>
    <row r="32" spans="1:11" x14ac:dyDescent="0.3">
      <c r="A32" s="23"/>
      <c r="B32" s="20" t="s">
        <v>130</v>
      </c>
      <c r="C32" s="13"/>
      <c r="D32" s="39">
        <v>2.1520000000000001</v>
      </c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v>36678</v>
      </c>
      <c r="B33" s="20" t="s">
        <v>45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141</v>
      </c>
    </row>
    <row r="34" spans="1:11" x14ac:dyDescent="0.3">
      <c r="A34" s="23"/>
      <c r="B34" s="20" t="s">
        <v>45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20" t="s">
        <v>142</v>
      </c>
    </row>
    <row r="35" spans="1:11" x14ac:dyDescent="0.3">
      <c r="A35" s="23"/>
      <c r="B35" s="20" t="s">
        <v>131</v>
      </c>
      <c r="C35" s="13"/>
      <c r="D35" s="39">
        <v>0.51900000000000002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v>36708</v>
      </c>
      <c r="B36" s="20" t="s">
        <v>132</v>
      </c>
      <c r="C36" s="13">
        <v>1.25</v>
      </c>
      <c r="D36" s="39">
        <v>0.01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36739</v>
      </c>
      <c r="B37" s="20" t="s">
        <v>45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49">
        <v>36838</v>
      </c>
    </row>
    <row r="38" spans="1:11" x14ac:dyDescent="0.3">
      <c r="A38" s="23"/>
      <c r="B38" s="20" t="s">
        <v>45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1</v>
      </c>
      <c r="I38" s="13"/>
      <c r="J38" s="11"/>
      <c r="K38" s="20" t="s">
        <v>139</v>
      </c>
    </row>
    <row r="39" spans="1:11" x14ac:dyDescent="0.3">
      <c r="A39" s="23"/>
      <c r="B39" s="20" t="s">
        <v>133</v>
      </c>
      <c r="C39" s="13"/>
      <c r="D39" s="39">
        <v>6.0000000000000001E-3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v>36770</v>
      </c>
      <c r="B40" s="20" t="s">
        <v>48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2</v>
      </c>
      <c r="I40" s="13"/>
      <c r="J40" s="11"/>
      <c r="K40" s="20" t="s">
        <v>138</v>
      </c>
    </row>
    <row r="41" spans="1:11" x14ac:dyDescent="0.3">
      <c r="A41" s="23">
        <v>36800</v>
      </c>
      <c r="B41" s="20" t="s">
        <v>134</v>
      </c>
      <c r="C41" s="13">
        <v>1.25</v>
      </c>
      <c r="D41" s="39">
        <v>4.0000000000000001E-3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36831</v>
      </c>
      <c r="B42" s="20" t="s">
        <v>45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1</v>
      </c>
      <c r="I42" s="13"/>
      <c r="J42" s="11"/>
      <c r="K42" s="49">
        <v>36717</v>
      </c>
    </row>
    <row r="43" spans="1:11" x14ac:dyDescent="0.3">
      <c r="A43" s="23"/>
      <c r="B43" s="20" t="s">
        <v>135</v>
      </c>
      <c r="C43" s="13"/>
      <c r="D43" s="39">
        <v>1.4999999999999999E-2</v>
      </c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3">
      <c r="A44" s="23">
        <v>36861</v>
      </c>
      <c r="B44" s="20" t="s">
        <v>47</v>
      </c>
      <c r="C44" s="13">
        <v>1.25</v>
      </c>
      <c r="D44" s="39">
        <v>4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 t="s">
        <v>137</v>
      </c>
    </row>
    <row r="45" spans="1:11" x14ac:dyDescent="0.3">
      <c r="A45" s="23"/>
      <c r="B45" s="20" t="s">
        <v>136</v>
      </c>
      <c r="C45" s="13"/>
      <c r="D45" s="39">
        <v>1.0960000000000001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48" t="s">
        <v>113</v>
      </c>
      <c r="B46" s="20"/>
      <c r="C46" s="13"/>
      <c r="D46" s="39"/>
      <c r="E46" s="52" t="s">
        <v>32</v>
      </c>
      <c r="F46" s="20"/>
      <c r="G46" s="13" t="str">
        <f>IF(ISBLANK(Table1[[#This Row],[EARNED]]),"",Table1[[#This Row],[EARNED]])</f>
        <v/>
      </c>
      <c r="H46" s="39"/>
      <c r="I46" s="52" t="s">
        <v>32</v>
      </c>
      <c r="J46" s="11"/>
      <c r="K46" s="20"/>
    </row>
    <row r="47" spans="1:11" x14ac:dyDescent="0.3">
      <c r="A47" s="23">
        <v>36892</v>
      </c>
      <c r="B47" s="20" t="s">
        <v>143</v>
      </c>
      <c r="C47" s="13">
        <v>1.25</v>
      </c>
      <c r="D47" s="39">
        <v>0.121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36923</v>
      </c>
      <c r="B48" s="20" t="s">
        <v>45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20" t="s">
        <v>150</v>
      </c>
    </row>
    <row r="49" spans="1:11" x14ac:dyDescent="0.3">
      <c r="A49" s="23">
        <v>36951</v>
      </c>
      <c r="B49" s="20" t="s">
        <v>48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151</v>
      </c>
    </row>
    <row r="50" spans="1:11" x14ac:dyDescent="0.3">
      <c r="A50" s="23"/>
      <c r="B50" s="20" t="s">
        <v>144</v>
      </c>
      <c r="C50" s="13"/>
      <c r="D50" s="39">
        <v>1.2E-2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23">
        <v>36982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152</v>
      </c>
    </row>
    <row r="52" spans="1:11" x14ac:dyDescent="0.3">
      <c r="A52" s="23"/>
      <c r="B52" s="20" t="s">
        <v>48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2</v>
      </c>
      <c r="I52" s="13"/>
      <c r="J52" s="11"/>
      <c r="K52" s="20" t="s">
        <v>153</v>
      </c>
    </row>
    <row r="53" spans="1:11" x14ac:dyDescent="0.3">
      <c r="A53" s="23">
        <v>37012</v>
      </c>
      <c r="B53" s="20" t="s">
        <v>145</v>
      </c>
      <c r="C53" s="13">
        <v>1.25</v>
      </c>
      <c r="D53" s="39">
        <v>0.85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37043</v>
      </c>
      <c r="B54" s="20" t="s">
        <v>146</v>
      </c>
      <c r="C54" s="13">
        <v>1.25</v>
      </c>
      <c r="D54" s="39">
        <v>3.3000000000000002E-2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37073</v>
      </c>
      <c r="B55" s="20" t="s">
        <v>145</v>
      </c>
      <c r="C55" s="13">
        <v>1.25</v>
      </c>
      <c r="D55" s="39">
        <v>6.0000000000000001E-3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37104</v>
      </c>
      <c r="B56" s="20" t="s">
        <v>45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37111</v>
      </c>
    </row>
    <row r="57" spans="1:11" x14ac:dyDescent="0.3">
      <c r="A57" s="23"/>
      <c r="B57" s="20" t="s">
        <v>147</v>
      </c>
      <c r="C57" s="13"/>
      <c r="D57" s="39">
        <v>1.0209999999999999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v>37135</v>
      </c>
      <c r="B58" s="20" t="s">
        <v>148</v>
      </c>
      <c r="C58" s="13">
        <v>1.25</v>
      </c>
      <c r="D58" s="39">
        <v>3.6999999999999998E-2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37165</v>
      </c>
      <c r="B59" s="20" t="s">
        <v>45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20" t="s">
        <v>154</v>
      </c>
    </row>
    <row r="60" spans="1:11" x14ac:dyDescent="0.3">
      <c r="A60" s="23">
        <v>37196</v>
      </c>
      <c r="B60" s="20" t="s">
        <v>45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37023</v>
      </c>
    </row>
    <row r="61" spans="1:11" x14ac:dyDescent="0.3">
      <c r="A61" s="23"/>
      <c r="B61" s="20" t="s">
        <v>149</v>
      </c>
      <c r="C61" s="13"/>
      <c r="D61" s="39">
        <v>0.02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v>37226</v>
      </c>
      <c r="B62" s="20" t="s">
        <v>155</v>
      </c>
      <c r="C62" s="13">
        <v>1.25</v>
      </c>
      <c r="D62" s="39">
        <v>0.58299999999999996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48" t="s">
        <v>112</v>
      </c>
      <c r="B63" s="20"/>
      <c r="C63" s="13"/>
      <c r="D63" s="39"/>
      <c r="E63" s="52" t="s">
        <v>32</v>
      </c>
      <c r="F63" s="20"/>
      <c r="G63" s="13" t="str">
        <f>IF(ISBLANK(Table1[[#This Row],[EARNED]]),"",Table1[[#This Row],[EARNED]])</f>
        <v/>
      </c>
      <c r="H63" s="39"/>
      <c r="I63" s="52" t="s">
        <v>32</v>
      </c>
      <c r="J63" s="11"/>
      <c r="K63" s="20"/>
    </row>
    <row r="64" spans="1:11" x14ac:dyDescent="0.3">
      <c r="A64" s="23">
        <v>37257</v>
      </c>
      <c r="B64" s="20" t="s">
        <v>156</v>
      </c>
      <c r="C64" s="13">
        <v>1.25</v>
      </c>
      <c r="D64" s="39">
        <v>0.11700000000000001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v>37288</v>
      </c>
      <c r="B65" s="20" t="s">
        <v>45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20" t="s">
        <v>164</v>
      </c>
    </row>
    <row r="66" spans="1:11" x14ac:dyDescent="0.3">
      <c r="A66" s="23"/>
      <c r="B66" s="20" t="s">
        <v>149</v>
      </c>
      <c r="C66" s="13"/>
      <c r="D66" s="39">
        <v>2.1000000000000001E-2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23">
        <v>37316</v>
      </c>
      <c r="B67" s="20" t="s">
        <v>157</v>
      </c>
      <c r="C67" s="13">
        <v>1.25</v>
      </c>
      <c r="D67" s="39">
        <v>0.115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37347</v>
      </c>
      <c r="B68" s="20" t="s">
        <v>126</v>
      </c>
      <c r="C68" s="13">
        <v>1.25</v>
      </c>
      <c r="D68" s="39">
        <v>5.2000000000000011E-2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v>37377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163</v>
      </c>
    </row>
    <row r="70" spans="1:11" x14ac:dyDescent="0.3">
      <c r="A70" s="23"/>
      <c r="B70" s="20" t="s">
        <v>46</v>
      </c>
      <c r="C70" s="13"/>
      <c r="D70" s="39">
        <v>1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 t="s">
        <v>162</v>
      </c>
    </row>
    <row r="71" spans="1:11" x14ac:dyDescent="0.3">
      <c r="A71" s="23"/>
      <c r="B71" s="20" t="s">
        <v>158</v>
      </c>
      <c r="C71" s="13"/>
      <c r="D71" s="39">
        <v>0.5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3">
      <c r="A72" s="23">
        <v>37408</v>
      </c>
      <c r="B72" s="20" t="s">
        <v>159</v>
      </c>
      <c r="C72" s="13">
        <v>1.25</v>
      </c>
      <c r="D72" s="39">
        <v>0.5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37438</v>
      </c>
      <c r="B73" s="20" t="s">
        <v>48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161</v>
      </c>
    </row>
    <row r="74" spans="1:11" x14ac:dyDescent="0.3">
      <c r="A74" s="23">
        <v>37469</v>
      </c>
      <c r="B74" s="20" t="s">
        <v>55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160</v>
      </c>
    </row>
    <row r="75" spans="1:11" x14ac:dyDescent="0.3">
      <c r="A75" s="23">
        <v>37500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v>37530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v>37561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v>37591</v>
      </c>
      <c r="B78" s="20" t="s">
        <v>165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48" t="s">
        <v>111</v>
      </c>
      <c r="B79" s="20"/>
      <c r="C79" s="13"/>
      <c r="D79" s="39"/>
      <c r="E79" s="52" t="s">
        <v>32</v>
      </c>
      <c r="F79" s="20"/>
      <c r="G79" s="13" t="str">
        <f>IF(ISBLANK(Table1[[#This Row],[EARNED]]),"",Table1[[#This Row],[EARNED]])</f>
        <v/>
      </c>
      <c r="H79" s="39"/>
      <c r="I79" s="52" t="s">
        <v>32</v>
      </c>
      <c r="J79" s="11"/>
      <c r="K79" s="20"/>
    </row>
    <row r="80" spans="1:11" x14ac:dyDescent="0.3">
      <c r="A80" s="23">
        <v>37622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37653</v>
      </c>
      <c r="B81" s="20" t="s">
        <v>63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176</v>
      </c>
    </row>
    <row r="82" spans="1:11" x14ac:dyDescent="0.3">
      <c r="A82" s="23"/>
      <c r="B82" s="20" t="s">
        <v>166</v>
      </c>
      <c r="C82" s="13"/>
      <c r="D82" s="39">
        <v>3.5000000000000017E-2</v>
      </c>
      <c r="E82" s="13"/>
      <c r="F82" s="20"/>
      <c r="G82" s="13"/>
      <c r="H82" s="39"/>
      <c r="I82" s="13"/>
      <c r="J82" s="11"/>
      <c r="K82" s="20"/>
    </row>
    <row r="83" spans="1:11" x14ac:dyDescent="0.3">
      <c r="A83" s="23">
        <v>37681</v>
      </c>
      <c r="B83" s="20" t="s">
        <v>177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 t="s">
        <v>175</v>
      </c>
    </row>
    <row r="84" spans="1:11" x14ac:dyDescent="0.3">
      <c r="A84" s="23">
        <v>37712</v>
      </c>
      <c r="B84" s="20" t="s">
        <v>167</v>
      </c>
      <c r="C84" s="13">
        <v>1.25</v>
      </c>
      <c r="D84" s="39">
        <v>6.2E-2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37742</v>
      </c>
      <c r="B85" s="20" t="s">
        <v>45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37746</v>
      </c>
    </row>
    <row r="86" spans="1:11" x14ac:dyDescent="0.3">
      <c r="A86" s="23"/>
      <c r="B86" s="20" t="s">
        <v>168</v>
      </c>
      <c r="C86" s="13"/>
      <c r="D86" s="39">
        <v>0.68500000000000005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v>37773</v>
      </c>
      <c r="B87" s="20" t="s">
        <v>45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37683</v>
      </c>
    </row>
    <row r="88" spans="1:11" x14ac:dyDescent="0.3">
      <c r="A88" s="23"/>
      <c r="B88" s="20" t="s">
        <v>174</v>
      </c>
      <c r="C88" s="13"/>
      <c r="D88" s="39">
        <v>0.18500000000000003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23">
        <v>37803</v>
      </c>
      <c r="B89" s="20" t="s">
        <v>169</v>
      </c>
      <c r="C89" s="13">
        <v>1.25</v>
      </c>
      <c r="D89" s="39">
        <v>0.11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37834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173</v>
      </c>
    </row>
    <row r="91" spans="1:11" x14ac:dyDescent="0.3">
      <c r="A91" s="23"/>
      <c r="B91" s="20" t="s">
        <v>149</v>
      </c>
      <c r="C91" s="13"/>
      <c r="D91" s="39">
        <v>2.1000000000000001E-2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3">
      <c r="A92" s="23">
        <v>37865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20" t="s">
        <v>172</v>
      </c>
    </row>
    <row r="93" spans="1:11" x14ac:dyDescent="0.3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171</v>
      </c>
    </row>
    <row r="94" spans="1:11" x14ac:dyDescent="0.3">
      <c r="A94" s="23">
        <v>37895</v>
      </c>
      <c r="B94" s="20" t="s">
        <v>45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49">
        <v>37904</v>
      </c>
    </row>
    <row r="95" spans="1:11" x14ac:dyDescent="0.3">
      <c r="A95" s="23"/>
      <c r="B95" s="20" t="s">
        <v>45</v>
      </c>
      <c r="C95" s="13"/>
      <c r="D95" s="39"/>
      <c r="E95" s="13"/>
      <c r="F95" s="20"/>
      <c r="G95" s="13" t="str">
        <f>IF(ISBLANK(Table1[[#This Row],[EARNED]]),"",Table1[[#This Row],[EARNED]])</f>
        <v/>
      </c>
      <c r="H95" s="39">
        <v>1</v>
      </c>
      <c r="I95" s="13"/>
      <c r="J95" s="11"/>
      <c r="K95" s="20" t="s">
        <v>170</v>
      </c>
    </row>
    <row r="96" spans="1:11" x14ac:dyDescent="0.3">
      <c r="A96" s="23"/>
      <c r="B96" s="20" t="s">
        <v>148</v>
      </c>
      <c r="C96" s="13"/>
      <c r="D96" s="39">
        <v>3.6999999999999998E-2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v>37926</v>
      </c>
      <c r="B97" s="20" t="s">
        <v>45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20" t="s">
        <v>182</v>
      </c>
    </row>
    <row r="98" spans="1:11" x14ac:dyDescent="0.3">
      <c r="A98" s="23"/>
      <c r="B98" s="20" t="s">
        <v>45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20" t="s">
        <v>181</v>
      </c>
    </row>
    <row r="99" spans="1:11" x14ac:dyDescent="0.3">
      <c r="A99" s="23">
        <v>37956</v>
      </c>
      <c r="B99" s="20" t="s">
        <v>46</v>
      </c>
      <c r="C99" s="13">
        <v>1.25</v>
      </c>
      <c r="D99" s="39">
        <v>1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 t="s">
        <v>180</v>
      </c>
    </row>
    <row r="100" spans="1:11" x14ac:dyDescent="0.3">
      <c r="A100" s="23"/>
      <c r="B100" s="20" t="s">
        <v>55</v>
      </c>
      <c r="C100" s="13"/>
      <c r="D100" s="39">
        <v>2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 t="s">
        <v>179</v>
      </c>
    </row>
    <row r="101" spans="1:11" x14ac:dyDescent="0.3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20" t="s">
        <v>178</v>
      </c>
    </row>
    <row r="102" spans="1:11" x14ac:dyDescent="0.3">
      <c r="A102" s="23"/>
      <c r="B102" s="20" t="s">
        <v>165</v>
      </c>
      <c r="C102" s="13"/>
      <c r="D102" s="39">
        <v>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48" t="s">
        <v>110</v>
      </c>
      <c r="B103" s="20"/>
      <c r="C103" s="13"/>
      <c r="D103" s="39"/>
      <c r="E103" s="52" t="s">
        <v>32</v>
      </c>
      <c r="F103" s="20"/>
      <c r="G103" s="13" t="str">
        <f>IF(ISBLANK(Table1[[#This Row],[EARNED]]),"",Table1[[#This Row],[EARNED]])</f>
        <v/>
      </c>
      <c r="H103" s="39"/>
      <c r="I103" s="52" t="s">
        <v>32</v>
      </c>
      <c r="J103" s="11"/>
      <c r="K103" s="20"/>
    </row>
    <row r="104" spans="1:11" x14ac:dyDescent="0.3">
      <c r="A104" s="23">
        <v>37987</v>
      </c>
      <c r="B104" s="20" t="s">
        <v>45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20" t="s">
        <v>187</v>
      </c>
    </row>
    <row r="105" spans="1:11" x14ac:dyDescent="0.3">
      <c r="A105" s="23"/>
      <c r="B105" s="20" t="s">
        <v>116</v>
      </c>
      <c r="C105" s="13"/>
      <c r="D105" s="39">
        <v>9.4E-2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3">
      <c r="A106" s="23">
        <v>38018</v>
      </c>
      <c r="B106" s="20" t="s">
        <v>45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1</v>
      </c>
      <c r="I106" s="13"/>
      <c r="J106" s="11"/>
      <c r="K106" s="49">
        <v>38140</v>
      </c>
    </row>
    <row r="107" spans="1:11" x14ac:dyDescent="0.3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188</v>
      </c>
    </row>
    <row r="108" spans="1:11" x14ac:dyDescent="0.3">
      <c r="A108" s="23"/>
      <c r="B108" s="20" t="s">
        <v>116</v>
      </c>
      <c r="C108" s="13"/>
      <c r="D108" s="39">
        <v>9.4E-2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3">
      <c r="A109" s="23">
        <v>38047</v>
      </c>
      <c r="B109" s="20" t="s">
        <v>63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189</v>
      </c>
    </row>
    <row r="110" spans="1:11" x14ac:dyDescent="0.3">
      <c r="A110" s="23"/>
      <c r="B110" s="20" t="s">
        <v>183</v>
      </c>
      <c r="C110" s="13"/>
      <c r="D110" s="39">
        <v>0.56000000000000005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3">
      <c r="A111" s="23">
        <v>38078</v>
      </c>
      <c r="B111" s="20" t="s">
        <v>184</v>
      </c>
      <c r="C111" s="13">
        <v>1.25</v>
      </c>
      <c r="D111" s="39">
        <v>0.56699999999999995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v>38108</v>
      </c>
      <c r="B112" s="20" t="s">
        <v>45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9">
        <v>38051</v>
      </c>
    </row>
    <row r="113" spans="1:11" x14ac:dyDescent="0.3">
      <c r="A113" s="23"/>
      <c r="B113" s="20" t="s">
        <v>185</v>
      </c>
      <c r="C113" s="13"/>
      <c r="D113" s="39">
        <v>0.56200000000000006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v>38139</v>
      </c>
      <c r="B114" s="20" t="s">
        <v>65</v>
      </c>
      <c r="C114" s="13">
        <v>1.25</v>
      </c>
      <c r="D114" s="39">
        <v>3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190</v>
      </c>
    </row>
    <row r="115" spans="1:11" x14ac:dyDescent="0.3">
      <c r="A115" s="23"/>
      <c r="B115" s="20" t="s">
        <v>186</v>
      </c>
      <c r="C115" s="13"/>
      <c r="D115" s="39">
        <v>8.3000000000000004E-2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3">
      <c r="A116" s="23">
        <v>38169</v>
      </c>
      <c r="B116" s="20" t="s">
        <v>191</v>
      </c>
      <c r="C116" s="13">
        <v>1.25</v>
      </c>
      <c r="D116" s="39">
        <v>3.1E-2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v>38200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38146</v>
      </c>
    </row>
    <row r="118" spans="1:11" x14ac:dyDescent="0.3">
      <c r="A118" s="23"/>
      <c r="B118" s="20" t="s">
        <v>192</v>
      </c>
      <c r="C118" s="13"/>
      <c r="D118" s="39">
        <v>0.11899999999999999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3">
      <c r="A119" s="23">
        <v>38231</v>
      </c>
      <c r="B119" s="20" t="s">
        <v>193</v>
      </c>
      <c r="C119" s="13">
        <v>1.25</v>
      </c>
      <c r="D119" s="39">
        <v>2.7E-2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v>38261</v>
      </c>
      <c r="B120" s="20" t="s">
        <v>194</v>
      </c>
      <c r="C120" s="13">
        <v>1.25</v>
      </c>
      <c r="D120" s="39">
        <v>2.9000000000000001E-2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v>38292</v>
      </c>
      <c r="B121" s="20" t="s">
        <v>195</v>
      </c>
      <c r="C121" s="13">
        <v>1.25</v>
      </c>
      <c r="D121" s="39">
        <v>0.34799999999999998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v>38322</v>
      </c>
      <c r="B122" s="20" t="s">
        <v>78</v>
      </c>
      <c r="C122" s="13">
        <v>1.25</v>
      </c>
      <c r="D122" s="39">
        <v>2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/>
      <c r="B123" s="20" t="s">
        <v>196</v>
      </c>
      <c r="C123" s="13"/>
      <c r="D123" s="39">
        <v>0.152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3">
      <c r="A124" s="48" t="s">
        <v>109</v>
      </c>
      <c r="B124" s="20"/>
      <c r="C124" s="13"/>
      <c r="D124" s="39"/>
      <c r="E124" s="52" t="s">
        <v>32</v>
      </c>
      <c r="F124" s="20"/>
      <c r="G124" s="13" t="str">
        <f>IF(ISBLANK(Table1[[#This Row],[EARNED]]),"",Table1[[#This Row],[EARNED]])</f>
        <v/>
      </c>
      <c r="H124" s="39"/>
      <c r="I124" s="52" t="s">
        <v>32</v>
      </c>
      <c r="J124" s="11"/>
      <c r="K124" s="20"/>
    </row>
    <row r="125" spans="1:11" x14ac:dyDescent="0.3">
      <c r="A125" s="23">
        <v>38353</v>
      </c>
      <c r="B125" s="20" t="s">
        <v>186</v>
      </c>
      <c r="C125" s="13">
        <v>1.25</v>
      </c>
      <c r="D125" s="39">
        <v>8.3000000000000004E-2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v>38384</v>
      </c>
      <c r="B126" s="20" t="s">
        <v>197</v>
      </c>
      <c r="C126" s="13">
        <v>1.25</v>
      </c>
      <c r="D126" s="39">
        <v>0.19800000000000001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38412</v>
      </c>
      <c r="B127" s="20" t="s">
        <v>198</v>
      </c>
      <c r="C127" s="13">
        <v>1.25</v>
      </c>
      <c r="D127" s="39">
        <v>7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 t="s">
        <v>202</v>
      </c>
    </row>
    <row r="128" spans="1:11" x14ac:dyDescent="0.3">
      <c r="A128" s="23"/>
      <c r="B128" s="20" t="s">
        <v>45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20" t="s">
        <v>201</v>
      </c>
    </row>
    <row r="129" spans="1:11" x14ac:dyDescent="0.3">
      <c r="A129" s="23"/>
      <c r="B129" s="20" t="s">
        <v>63</v>
      </c>
      <c r="C129" s="13"/>
      <c r="D129" s="39"/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 t="s">
        <v>250</v>
      </c>
    </row>
    <row r="130" spans="1:11" x14ac:dyDescent="0.3">
      <c r="A130" s="23"/>
      <c r="B130" s="20" t="s">
        <v>196</v>
      </c>
      <c r="C130" s="13"/>
      <c r="D130" s="39">
        <v>0.152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v>38443</v>
      </c>
      <c r="B131" s="20" t="s">
        <v>199</v>
      </c>
      <c r="C131" s="13">
        <v>1.25</v>
      </c>
      <c r="D131" s="39">
        <v>0.154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v>38473</v>
      </c>
      <c r="B132" s="20" t="s">
        <v>200</v>
      </c>
      <c r="C132" s="13">
        <v>1.25</v>
      </c>
      <c r="D132" s="39">
        <v>7.3000000000000009E-2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v>38504</v>
      </c>
      <c r="B133" s="20" t="s">
        <v>45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38631</v>
      </c>
    </row>
    <row r="134" spans="1:11" x14ac:dyDescent="0.3">
      <c r="A134" s="23"/>
      <c r="B134" s="20" t="s">
        <v>200</v>
      </c>
      <c r="C134" s="13"/>
      <c r="D134" s="39">
        <v>7.2999999999999995E-2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49"/>
    </row>
    <row r="135" spans="1:11" x14ac:dyDescent="0.3">
      <c r="A135" s="23">
        <v>38534</v>
      </c>
      <c r="B135" s="20" t="s">
        <v>203</v>
      </c>
      <c r="C135" s="13">
        <v>1.25</v>
      </c>
      <c r="D135" s="39">
        <v>0.17899999999999999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38565</v>
      </c>
      <c r="B136" s="20" t="s">
        <v>48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2</v>
      </c>
      <c r="I136" s="13"/>
      <c r="J136" s="11"/>
      <c r="K136" s="20" t="s">
        <v>205</v>
      </c>
    </row>
    <row r="137" spans="1:11" x14ac:dyDescent="0.3">
      <c r="A137" s="23"/>
      <c r="B137" s="20" t="s">
        <v>149</v>
      </c>
      <c r="C137" s="13"/>
      <c r="D137" s="39">
        <v>2.1000000000000001E-2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v>38596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v>38626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38452</v>
      </c>
    </row>
    <row r="140" spans="1:11" x14ac:dyDescent="0.3">
      <c r="A140" s="23"/>
      <c r="B140" s="20" t="s">
        <v>149</v>
      </c>
      <c r="C140" s="13"/>
      <c r="D140" s="39">
        <v>2.1000000000000001E-2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v>38657</v>
      </c>
      <c r="B141" s="20" t="s">
        <v>126</v>
      </c>
      <c r="C141" s="13">
        <v>1.25</v>
      </c>
      <c r="D141" s="39">
        <v>5.1999999999999998E-2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v>38687</v>
      </c>
      <c r="B142" s="20" t="s">
        <v>177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204</v>
      </c>
    </row>
    <row r="143" spans="1:11" x14ac:dyDescent="0.3">
      <c r="A143" s="23"/>
      <c r="B143" s="20" t="s">
        <v>157</v>
      </c>
      <c r="C143" s="13"/>
      <c r="D143" s="39">
        <v>0.115</v>
      </c>
      <c r="E143" s="13"/>
      <c r="F143" s="20"/>
      <c r="G143" s="13"/>
      <c r="H143" s="39"/>
      <c r="I143" s="13"/>
      <c r="J143" s="11"/>
      <c r="K143" s="20"/>
    </row>
    <row r="144" spans="1:11" x14ac:dyDescent="0.3">
      <c r="A144" s="48" t="s">
        <v>107</v>
      </c>
      <c r="B144" s="20"/>
      <c r="C144" s="13"/>
      <c r="D144" s="39"/>
      <c r="E144" s="52" t="s">
        <v>32</v>
      </c>
      <c r="F144" s="20"/>
      <c r="G144" s="13" t="str">
        <f>IF(ISBLANK(Table1[[#This Row],[EARNED]]),"",Table1[[#This Row],[EARNED]])</f>
        <v/>
      </c>
      <c r="H144" s="39"/>
      <c r="I144" s="52" t="s">
        <v>32</v>
      </c>
      <c r="J144" s="11"/>
      <c r="K144" s="20"/>
    </row>
    <row r="145" spans="1:11" x14ac:dyDescent="0.3">
      <c r="A145" s="23">
        <v>38718</v>
      </c>
      <c r="B145" s="20" t="s">
        <v>63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213</v>
      </c>
    </row>
    <row r="146" spans="1:11" x14ac:dyDescent="0.3">
      <c r="A146" s="23"/>
      <c r="B146" s="20" t="s">
        <v>206</v>
      </c>
      <c r="C146" s="13"/>
      <c r="D146" s="39">
        <v>0.156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v>38749</v>
      </c>
      <c r="B147" s="20" t="s">
        <v>207</v>
      </c>
      <c r="C147" s="13">
        <v>1.25</v>
      </c>
      <c r="D147" s="39">
        <v>6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212</v>
      </c>
    </row>
    <row r="148" spans="1:11" x14ac:dyDescent="0.3">
      <c r="A148" s="23"/>
      <c r="B148" s="20" t="s">
        <v>177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211</v>
      </c>
    </row>
    <row r="149" spans="1:11" x14ac:dyDescent="0.3">
      <c r="A149" s="23">
        <v>38777</v>
      </c>
      <c r="B149" s="20" t="s">
        <v>58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3</v>
      </c>
      <c r="I149" s="13"/>
      <c r="J149" s="11"/>
      <c r="K149" s="20" t="s">
        <v>210</v>
      </c>
    </row>
    <row r="150" spans="1:11" x14ac:dyDescent="0.3">
      <c r="A150" s="23"/>
      <c r="B150" s="20" t="s">
        <v>45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49">
        <v>38901</v>
      </c>
    </row>
    <row r="151" spans="1:11" x14ac:dyDescent="0.3">
      <c r="A151" s="23"/>
      <c r="B151" s="20" t="s">
        <v>63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 t="s">
        <v>209</v>
      </c>
    </row>
    <row r="152" spans="1:11" x14ac:dyDescent="0.3">
      <c r="A152" s="23"/>
      <c r="B152" s="20" t="s">
        <v>208</v>
      </c>
      <c r="C152" s="13"/>
      <c r="D152" s="39">
        <v>0.17700000000000002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3">
      <c r="A153" s="23">
        <v>38808</v>
      </c>
      <c r="B153" s="20" t="s">
        <v>197</v>
      </c>
      <c r="C153" s="13">
        <v>1.25</v>
      </c>
      <c r="D153" s="39">
        <v>0.19800000000000001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/>
      <c r="B154" s="20" t="s">
        <v>63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 t="s">
        <v>248</v>
      </c>
    </row>
    <row r="155" spans="1:11" x14ac:dyDescent="0.3">
      <c r="A155" s="23">
        <v>38838</v>
      </c>
      <c r="B155" s="20" t="s">
        <v>214</v>
      </c>
      <c r="C155" s="13">
        <v>1.25</v>
      </c>
      <c r="D155" s="39">
        <v>0.21199999999999999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v>38869</v>
      </c>
      <c r="B156" s="20" t="s">
        <v>218</v>
      </c>
      <c r="C156" s="13">
        <v>1.25</v>
      </c>
      <c r="D156" s="39">
        <v>0.35399999999999998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v>38899</v>
      </c>
      <c r="B157" s="20" t="s">
        <v>215</v>
      </c>
      <c r="C157" s="13">
        <v>1.25</v>
      </c>
      <c r="D157" s="39">
        <v>0.32300000000000001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v>38930</v>
      </c>
      <c r="B158" s="20" t="s">
        <v>191</v>
      </c>
      <c r="C158" s="13">
        <v>1.25</v>
      </c>
      <c r="D158" s="39">
        <v>3.1E-2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38961</v>
      </c>
      <c r="B159" s="20" t="s">
        <v>197</v>
      </c>
      <c r="C159" s="13">
        <v>1.25</v>
      </c>
      <c r="D159" s="39">
        <v>0.19800000000000001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v>38991</v>
      </c>
      <c r="B160" s="20" t="s">
        <v>216</v>
      </c>
      <c r="C160" s="13">
        <v>1.25</v>
      </c>
      <c r="D160" s="39">
        <v>0.24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v>39022</v>
      </c>
      <c r="B161" s="20" t="s">
        <v>217</v>
      </c>
      <c r="C161" s="13">
        <v>1.25</v>
      </c>
      <c r="D161" s="39">
        <v>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220</v>
      </c>
    </row>
    <row r="162" spans="1:11" x14ac:dyDescent="0.3">
      <c r="A162" s="23">
        <v>39052</v>
      </c>
      <c r="B162" s="20" t="s">
        <v>78</v>
      </c>
      <c r="C162" s="13">
        <v>1.25</v>
      </c>
      <c r="D162" s="39">
        <v>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221</v>
      </c>
    </row>
    <row r="163" spans="1:11" x14ac:dyDescent="0.3">
      <c r="A163" s="23"/>
      <c r="B163" s="20" t="s">
        <v>219</v>
      </c>
      <c r="C163" s="13"/>
      <c r="D163" s="39">
        <v>0.14600000000000002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48" t="s">
        <v>108</v>
      </c>
      <c r="B164" s="20"/>
      <c r="C164" s="13"/>
      <c r="D164" s="39"/>
      <c r="E164" s="52" t="s">
        <v>32</v>
      </c>
      <c r="F164" s="20"/>
      <c r="G164" s="13" t="str">
        <f>IF(ISBLANK(Table1[[#This Row],[EARNED]]),"",Table1[[#This Row],[EARNED]])</f>
        <v/>
      </c>
      <c r="H164" s="39"/>
      <c r="I164" s="52" t="s">
        <v>32</v>
      </c>
      <c r="J164" s="11"/>
      <c r="K164" s="20"/>
    </row>
    <row r="165" spans="1:11" x14ac:dyDescent="0.3">
      <c r="A165" s="23">
        <v>39083</v>
      </c>
      <c r="B165" s="20" t="s">
        <v>177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225</v>
      </c>
    </row>
    <row r="166" spans="1:11" x14ac:dyDescent="0.3">
      <c r="A166" s="23"/>
      <c r="B166" s="20" t="s">
        <v>222</v>
      </c>
      <c r="C166" s="13"/>
      <c r="D166" s="39">
        <v>0.219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v>39114</v>
      </c>
      <c r="B167" s="20" t="s">
        <v>45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39418</v>
      </c>
    </row>
    <row r="168" spans="1:11" x14ac:dyDescent="0.3">
      <c r="A168" s="23"/>
      <c r="B168" s="20" t="s">
        <v>58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224</v>
      </c>
    </row>
    <row r="169" spans="1:11" x14ac:dyDescent="0.3">
      <c r="A169" s="23"/>
      <c r="B169" s="20" t="s">
        <v>149</v>
      </c>
      <c r="C169" s="13"/>
      <c r="D169" s="39">
        <v>2.1000000000000001E-2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3">
      <c r="A170" s="23">
        <v>39142</v>
      </c>
      <c r="B170" s="20" t="s">
        <v>223</v>
      </c>
      <c r="C170" s="13">
        <v>1.25</v>
      </c>
      <c r="D170" s="39">
        <v>0.104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v>39173</v>
      </c>
      <c r="B171" s="20" t="s">
        <v>45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49">
        <v>39117</v>
      </c>
    </row>
    <row r="172" spans="1:11" x14ac:dyDescent="0.3">
      <c r="A172" s="23"/>
      <c r="B172" s="20" t="s">
        <v>63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49" t="s">
        <v>233</v>
      </c>
    </row>
    <row r="173" spans="1:11" x14ac:dyDescent="0.3">
      <c r="A173" s="23"/>
      <c r="B173" s="20" t="s">
        <v>46</v>
      </c>
      <c r="C173" s="13"/>
      <c r="D173" s="39">
        <v>1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49" t="s">
        <v>232</v>
      </c>
    </row>
    <row r="174" spans="1:11" x14ac:dyDescent="0.3">
      <c r="A174" s="23">
        <v>39203</v>
      </c>
      <c r="B174" s="20" t="s">
        <v>126</v>
      </c>
      <c r="C174" s="13">
        <v>1.25</v>
      </c>
      <c r="D174" s="39">
        <v>5.1999999999999998E-2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v>39234</v>
      </c>
      <c r="B175" s="20" t="s">
        <v>45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9">
        <v>39239</v>
      </c>
    </row>
    <row r="176" spans="1:11" x14ac:dyDescent="0.3">
      <c r="A176" s="23"/>
      <c r="B176" s="20" t="s">
        <v>167</v>
      </c>
      <c r="C176" s="13"/>
      <c r="D176" s="39">
        <v>6.2E-2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3">
      <c r="A177" s="23">
        <v>39264</v>
      </c>
      <c r="B177" s="20" t="s">
        <v>45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20" t="s">
        <v>231</v>
      </c>
    </row>
    <row r="178" spans="1:11" x14ac:dyDescent="0.3">
      <c r="A178" s="23"/>
      <c r="B178" s="20" t="s">
        <v>228</v>
      </c>
      <c r="C178" s="13"/>
      <c r="D178" s="39">
        <v>0.125</v>
      </c>
      <c r="E178" s="13"/>
      <c r="F178" s="20"/>
      <c r="G178" s="13"/>
      <c r="H178" s="39"/>
      <c r="I178" s="13"/>
      <c r="J178" s="11"/>
      <c r="K178" s="20"/>
    </row>
    <row r="179" spans="1:11" x14ac:dyDescent="0.3">
      <c r="A179" s="23">
        <v>39295</v>
      </c>
      <c r="B179" s="20" t="s">
        <v>197</v>
      </c>
      <c r="C179" s="13">
        <v>1.25</v>
      </c>
      <c r="D179" s="39">
        <v>0.19800000000000001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v>39326</v>
      </c>
      <c r="B180" s="20" t="s">
        <v>45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39272</v>
      </c>
    </row>
    <row r="181" spans="1:11" x14ac:dyDescent="0.3">
      <c r="A181" s="23"/>
      <c r="B181" s="20" t="s">
        <v>45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20" t="s">
        <v>230</v>
      </c>
    </row>
    <row r="182" spans="1:11" x14ac:dyDescent="0.3">
      <c r="A182" s="23"/>
      <c r="B182" s="20" t="s">
        <v>186</v>
      </c>
      <c r="C182" s="13"/>
      <c r="D182" s="39">
        <v>0.183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>
        <v>39356</v>
      </c>
      <c r="B183" s="20" t="s">
        <v>78</v>
      </c>
      <c r="C183" s="13">
        <v>1.25</v>
      </c>
      <c r="D183" s="39">
        <v>2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/>
      <c r="B184" s="20" t="s">
        <v>226</v>
      </c>
      <c r="C184" s="13"/>
      <c r="D184" s="39">
        <v>0.16700000000000001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v>39387</v>
      </c>
      <c r="B185" s="20" t="s">
        <v>227</v>
      </c>
      <c r="C185" s="13">
        <v>1.25</v>
      </c>
      <c r="D185" s="39">
        <v>5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229</v>
      </c>
    </row>
    <row r="186" spans="1:11" x14ac:dyDescent="0.3">
      <c r="A186" s="23"/>
      <c r="B186" s="20" t="s">
        <v>197</v>
      </c>
      <c r="C186" s="13"/>
      <c r="D186" s="39">
        <v>0.19800000000000001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3">
      <c r="A187" s="23">
        <v>39417</v>
      </c>
      <c r="B187" s="20" t="s">
        <v>116</v>
      </c>
      <c r="C187" s="13">
        <v>1.25</v>
      </c>
      <c r="D187" s="39">
        <v>9.4E-2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48" t="s">
        <v>106</v>
      </c>
      <c r="B188" s="20"/>
      <c r="C188" s="13"/>
      <c r="D188" s="39"/>
      <c r="E188" s="52" t="s">
        <v>32</v>
      </c>
      <c r="F188" s="20"/>
      <c r="G188" s="13" t="str">
        <f>IF(ISBLANK(Table1[[#This Row],[EARNED]]),"",Table1[[#This Row],[EARNED]])</f>
        <v/>
      </c>
      <c r="H188" s="39"/>
      <c r="I188" s="52" t="s">
        <v>32</v>
      </c>
      <c r="J188" s="11"/>
      <c r="K188" s="20"/>
    </row>
    <row r="189" spans="1:11" x14ac:dyDescent="0.3">
      <c r="A189" s="23">
        <v>39448</v>
      </c>
      <c r="B189" s="20" t="s">
        <v>167</v>
      </c>
      <c r="C189" s="13">
        <v>1.25</v>
      </c>
      <c r="D189" s="39">
        <v>6.2E-2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v>39479</v>
      </c>
      <c r="B190" s="20" t="s">
        <v>234</v>
      </c>
      <c r="C190" s="13">
        <v>1.25</v>
      </c>
      <c r="D190" s="39">
        <v>0.16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v>39508</v>
      </c>
      <c r="B191" s="20" t="s">
        <v>186</v>
      </c>
      <c r="C191" s="13">
        <v>1.25</v>
      </c>
      <c r="D191" s="39">
        <v>8.3000000000000004E-2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v>39539</v>
      </c>
      <c r="B192" s="20" t="s">
        <v>63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249</v>
      </c>
    </row>
    <row r="193" spans="1:11" x14ac:dyDescent="0.3">
      <c r="A193" s="23"/>
      <c r="B193" s="20" t="s">
        <v>235</v>
      </c>
      <c r="C193" s="13"/>
      <c r="D193" s="39">
        <v>0.375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v>39569</v>
      </c>
      <c r="B194" s="20" t="s">
        <v>241</v>
      </c>
      <c r="C194" s="13">
        <v>1.25</v>
      </c>
      <c r="D194" s="39">
        <v>0.215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v>39600</v>
      </c>
      <c r="B195" s="20" t="s">
        <v>45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9">
        <v>39727</v>
      </c>
    </row>
    <row r="196" spans="1:11" x14ac:dyDescent="0.3">
      <c r="A196" s="23"/>
      <c r="B196" s="20" t="s">
        <v>63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 t="s">
        <v>247</v>
      </c>
    </row>
    <row r="197" spans="1:11" x14ac:dyDescent="0.3">
      <c r="A197" s="23"/>
      <c r="B197" s="20" t="s">
        <v>237</v>
      </c>
      <c r="C197" s="13"/>
      <c r="D197" s="39">
        <v>0.377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3">
      <c r="A198" s="23">
        <v>39630</v>
      </c>
      <c r="B198" s="20" t="s">
        <v>45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9">
        <v>39759</v>
      </c>
    </row>
    <row r="199" spans="1:11" x14ac:dyDescent="0.3">
      <c r="A199" s="23"/>
      <c r="B199" s="20" t="s">
        <v>236</v>
      </c>
      <c r="C199" s="13"/>
      <c r="D199" s="39">
        <v>0.223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3">
      <c r="A200" s="23">
        <v>39661</v>
      </c>
      <c r="B200" s="20" t="s">
        <v>45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20" t="s">
        <v>246</v>
      </c>
    </row>
    <row r="201" spans="1:11" x14ac:dyDescent="0.3">
      <c r="A201" s="23"/>
      <c r="B201" s="20" t="s">
        <v>45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20" t="s">
        <v>245</v>
      </c>
    </row>
    <row r="202" spans="1:11" x14ac:dyDescent="0.3">
      <c r="A202" s="23"/>
      <c r="B202" s="20" t="s">
        <v>238</v>
      </c>
      <c r="C202" s="13"/>
      <c r="D202" s="39">
        <v>0.45400000000000001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v>39692</v>
      </c>
      <c r="B203" s="20" t="s">
        <v>239</v>
      </c>
      <c r="C203" s="13">
        <v>1.25</v>
      </c>
      <c r="D203" s="39">
        <v>11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/>
      <c r="B204" s="20" t="s">
        <v>244</v>
      </c>
      <c r="C204" s="13"/>
      <c r="D204" s="39">
        <v>0.13500000000000001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v>39722</v>
      </c>
      <c r="B205" s="20" t="s">
        <v>58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3</v>
      </c>
      <c r="I205" s="13"/>
      <c r="J205" s="11"/>
      <c r="K205" s="20" t="s">
        <v>243</v>
      </c>
    </row>
    <row r="206" spans="1:11" x14ac:dyDescent="0.3">
      <c r="A206" s="23"/>
      <c r="B206" s="20" t="s">
        <v>240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7</v>
      </c>
      <c r="I206" s="13"/>
      <c r="J206" s="11"/>
      <c r="K206" s="20" t="s">
        <v>242</v>
      </c>
    </row>
    <row r="207" spans="1:11" x14ac:dyDescent="0.3">
      <c r="A207" s="23"/>
      <c r="B207" s="20" t="s">
        <v>236</v>
      </c>
      <c r="C207" s="13"/>
      <c r="D207" s="39">
        <v>0.223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v>39753</v>
      </c>
      <c r="B208" s="20" t="s">
        <v>45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49">
        <v>39579</v>
      </c>
    </row>
    <row r="209" spans="1:11" x14ac:dyDescent="0.3">
      <c r="A209" s="23"/>
      <c r="B209" s="20" t="s">
        <v>251</v>
      </c>
      <c r="C209" s="13"/>
      <c r="D209" s="39">
        <v>0.36699999999999999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49"/>
    </row>
    <row r="210" spans="1:11" x14ac:dyDescent="0.3">
      <c r="A210" s="23">
        <v>39783</v>
      </c>
      <c r="B210" s="20" t="s">
        <v>252</v>
      </c>
      <c r="C210" s="13">
        <v>1.25</v>
      </c>
      <c r="D210" s="39">
        <v>0.437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48" t="s">
        <v>105</v>
      </c>
      <c r="B211" s="20"/>
      <c r="C211" s="13"/>
      <c r="D211" s="39"/>
      <c r="E211" s="52" t="s">
        <v>32</v>
      </c>
      <c r="F211" s="20"/>
      <c r="G211" s="13" t="str">
        <f>IF(ISBLANK(Table1[[#This Row],[EARNED]]),"",Table1[[#This Row],[EARNED]])</f>
        <v/>
      </c>
      <c r="H211" s="39"/>
      <c r="I211" s="52" t="s">
        <v>32</v>
      </c>
      <c r="J211" s="11"/>
      <c r="K211" s="20"/>
    </row>
    <row r="212" spans="1:11" x14ac:dyDescent="0.3">
      <c r="A212" s="23">
        <v>39814</v>
      </c>
      <c r="B212" s="20" t="s">
        <v>253</v>
      </c>
      <c r="C212" s="13">
        <v>1.25</v>
      </c>
      <c r="D212" s="39">
        <v>0.45600000000000002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v>39845</v>
      </c>
      <c r="B213" s="20" t="s">
        <v>237</v>
      </c>
      <c r="C213" s="13">
        <v>1.25</v>
      </c>
      <c r="D213" s="39">
        <v>0.377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v>39873</v>
      </c>
      <c r="B214" s="20" t="s">
        <v>63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266</v>
      </c>
    </row>
    <row r="215" spans="1:11" x14ac:dyDescent="0.3">
      <c r="A215" s="23"/>
      <c r="B215" s="20" t="s">
        <v>214</v>
      </c>
      <c r="C215" s="13"/>
      <c r="D215" s="39">
        <v>0.21199999999999999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39904</v>
      </c>
      <c r="B216" s="20" t="s">
        <v>216</v>
      </c>
      <c r="C216" s="13">
        <v>1.25</v>
      </c>
      <c r="D216" s="39">
        <v>0.24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v>39934</v>
      </c>
      <c r="B217" s="20" t="s">
        <v>254</v>
      </c>
      <c r="C217" s="13">
        <v>1.25</v>
      </c>
      <c r="D217" s="39">
        <v>0.221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v>39965</v>
      </c>
      <c r="B218" s="20" t="s">
        <v>255</v>
      </c>
      <c r="C218" s="13">
        <v>1.25</v>
      </c>
      <c r="D218" s="39">
        <v>0.20799999999999999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v>39995</v>
      </c>
      <c r="B219" s="20" t="s">
        <v>256</v>
      </c>
      <c r="C219" s="13">
        <v>1.25</v>
      </c>
      <c r="D219" s="39">
        <v>0.254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v>40026</v>
      </c>
      <c r="B220" s="20" t="s">
        <v>48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265</v>
      </c>
    </row>
    <row r="221" spans="1:11" x14ac:dyDescent="0.3">
      <c r="A221" s="23"/>
      <c r="B221" s="20" t="s">
        <v>257</v>
      </c>
      <c r="C221" s="13"/>
      <c r="D221" s="39">
        <v>0.187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3">
      <c r="A222" s="23">
        <v>40057</v>
      </c>
      <c r="B222" s="20" t="s">
        <v>258</v>
      </c>
      <c r="C222" s="13">
        <v>1.25</v>
      </c>
      <c r="D222" s="39">
        <v>0.20399999999999999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v>40087</v>
      </c>
      <c r="B223" s="20" t="s">
        <v>259</v>
      </c>
      <c r="C223" s="13">
        <v>1.25</v>
      </c>
      <c r="D223" s="39">
        <v>0.371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v>40118</v>
      </c>
      <c r="B224" s="20" t="s">
        <v>227</v>
      </c>
      <c r="C224" s="13">
        <v>1.25</v>
      </c>
      <c r="D224" s="39">
        <v>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264</v>
      </c>
    </row>
    <row r="225" spans="1:11" x14ac:dyDescent="0.3">
      <c r="A225" s="23"/>
      <c r="B225" s="20" t="s">
        <v>260</v>
      </c>
      <c r="C225" s="13"/>
      <c r="D225" s="39">
        <v>0.15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v>40148</v>
      </c>
      <c r="B226" s="20" t="s">
        <v>227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 t="s">
        <v>263</v>
      </c>
    </row>
    <row r="227" spans="1:11" x14ac:dyDescent="0.3">
      <c r="A227" s="23"/>
      <c r="B227" s="20" t="s">
        <v>217</v>
      </c>
      <c r="C227" s="13"/>
      <c r="D227" s="39">
        <v>3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 t="s">
        <v>262</v>
      </c>
    </row>
    <row r="228" spans="1:11" x14ac:dyDescent="0.3">
      <c r="A228" s="23"/>
      <c r="B228" s="20" t="s">
        <v>261</v>
      </c>
      <c r="C228" s="13"/>
      <c r="D228" s="39">
        <v>0.17299999999999999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3">
      <c r="A229" s="48" t="s">
        <v>104</v>
      </c>
      <c r="B229" s="20"/>
      <c r="C229" s="13"/>
      <c r="D229" s="39"/>
      <c r="E229" s="52" t="s">
        <v>32</v>
      </c>
      <c r="F229" s="20"/>
      <c r="G229" s="13" t="str">
        <f>IF(ISBLANK(Table1[[#This Row],[EARNED]]),"",Table1[[#This Row],[EARNED]])</f>
        <v/>
      </c>
      <c r="H229" s="39"/>
      <c r="I229" s="52" t="s">
        <v>32</v>
      </c>
      <c r="J229" s="11"/>
      <c r="K229" s="20"/>
    </row>
    <row r="230" spans="1:11" x14ac:dyDescent="0.3">
      <c r="A230" s="23">
        <v>40179</v>
      </c>
      <c r="B230" s="20" t="s">
        <v>267</v>
      </c>
      <c r="C230" s="13">
        <v>1.25</v>
      </c>
      <c r="D230" s="39">
        <v>4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278</v>
      </c>
    </row>
    <row r="231" spans="1:11" x14ac:dyDescent="0.3">
      <c r="A231" s="23"/>
      <c r="B231" s="20" t="s">
        <v>268</v>
      </c>
      <c r="C231" s="13"/>
      <c r="D231" s="39">
        <v>0.10600000000000001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v>40210</v>
      </c>
      <c r="B232" s="20" t="s">
        <v>269</v>
      </c>
      <c r="C232" s="13">
        <v>1.25</v>
      </c>
      <c r="D232" s="39">
        <v>0.108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>
        <v>40238</v>
      </c>
      <c r="B233" s="20" t="s">
        <v>206</v>
      </c>
      <c r="C233" s="13">
        <v>1.25</v>
      </c>
      <c r="D233" s="39">
        <v>0.156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v>40269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40299</v>
      </c>
      <c r="B235" s="20" t="s">
        <v>58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3</v>
      </c>
      <c r="I235" s="13"/>
      <c r="J235" s="11"/>
      <c r="K235" s="20" t="s">
        <v>277</v>
      </c>
    </row>
    <row r="236" spans="1:11" x14ac:dyDescent="0.3">
      <c r="A236" s="23">
        <v>40330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v>40360</v>
      </c>
      <c r="B237" s="20" t="s">
        <v>45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9">
        <v>40336</v>
      </c>
    </row>
    <row r="238" spans="1:11" x14ac:dyDescent="0.3">
      <c r="A238" s="23"/>
      <c r="B238" s="20" t="s">
        <v>270</v>
      </c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>
        <v>9</v>
      </c>
      <c r="I238" s="13"/>
      <c r="J238" s="11"/>
      <c r="K238" s="20" t="s">
        <v>276</v>
      </c>
    </row>
    <row r="239" spans="1:11" x14ac:dyDescent="0.3">
      <c r="A239" s="23">
        <v>40391</v>
      </c>
      <c r="B239" s="20" t="s">
        <v>271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6</v>
      </c>
      <c r="I239" s="13"/>
      <c r="J239" s="11"/>
      <c r="K239" s="20" t="s">
        <v>275</v>
      </c>
    </row>
    <row r="240" spans="1:11" x14ac:dyDescent="0.3">
      <c r="A240" s="23">
        <v>40422</v>
      </c>
      <c r="B240" s="20" t="s">
        <v>272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20</v>
      </c>
      <c r="I240" s="13"/>
      <c r="J240" s="11"/>
      <c r="K240" s="20" t="s">
        <v>274</v>
      </c>
    </row>
    <row r="241" spans="1:11" x14ac:dyDescent="0.3">
      <c r="A241" s="23">
        <v>40452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v>40483</v>
      </c>
      <c r="B242" s="20" t="s">
        <v>227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273</v>
      </c>
    </row>
    <row r="243" spans="1:11" x14ac:dyDescent="0.3">
      <c r="A243" s="23">
        <v>40513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48" t="s">
        <v>103</v>
      </c>
      <c r="B244" s="20"/>
      <c r="C244" s="13"/>
      <c r="D244" s="39"/>
      <c r="E244" s="52" t="s">
        <v>32</v>
      </c>
      <c r="F244" s="20"/>
      <c r="G244" s="13" t="str">
        <f>IF(ISBLANK(Table1[[#This Row],[EARNED]]),"",Table1[[#This Row],[EARNED]])</f>
        <v/>
      </c>
      <c r="H244" s="39"/>
      <c r="I244" s="52" t="s">
        <v>32</v>
      </c>
      <c r="J244" s="11"/>
      <c r="K244" s="20"/>
    </row>
    <row r="245" spans="1:11" x14ac:dyDescent="0.3">
      <c r="A245" s="23">
        <v>40544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v>40575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v>40603</v>
      </c>
      <c r="B247" s="20" t="s">
        <v>177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281</v>
      </c>
    </row>
    <row r="248" spans="1:11" x14ac:dyDescent="0.3">
      <c r="A248" s="23">
        <v>40634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23">
        <v>40664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v>40695</v>
      </c>
      <c r="B250" s="20" t="s">
        <v>48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2</v>
      </c>
      <c r="I250" s="13"/>
      <c r="J250" s="11"/>
      <c r="K250" s="20"/>
    </row>
    <row r="251" spans="1:11" x14ac:dyDescent="0.3">
      <c r="A251" s="23">
        <v>40725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23">
        <v>40756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v>40787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v>40817</v>
      </c>
      <c r="B254" s="20" t="s">
        <v>45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280</v>
      </c>
    </row>
    <row r="255" spans="1:11" x14ac:dyDescent="0.3">
      <c r="A255" s="23">
        <v>40848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40878</v>
      </c>
      <c r="B256" s="20" t="s">
        <v>217</v>
      </c>
      <c r="C256" s="13">
        <v>1.25</v>
      </c>
      <c r="D256" s="39">
        <v>3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279</v>
      </c>
    </row>
    <row r="257" spans="1:11" x14ac:dyDescent="0.3">
      <c r="A257" s="23"/>
      <c r="B257" s="20" t="s">
        <v>78</v>
      </c>
      <c r="C257" s="13"/>
      <c r="D257" s="39">
        <v>2</v>
      </c>
      <c r="E257" s="13"/>
      <c r="F257" s="20"/>
      <c r="G257" s="13"/>
      <c r="H257" s="39"/>
      <c r="I257" s="13"/>
      <c r="J257" s="11"/>
      <c r="K257" s="20"/>
    </row>
    <row r="258" spans="1:11" x14ac:dyDescent="0.3">
      <c r="A258" s="48" t="s">
        <v>102</v>
      </c>
      <c r="B258" s="20"/>
      <c r="C258" s="13"/>
      <c r="D258" s="39"/>
      <c r="E258" s="52" t="s">
        <v>32</v>
      </c>
      <c r="F258" s="20"/>
      <c r="G258" s="13" t="str">
        <f>IF(ISBLANK(Table1[[#This Row],[EARNED]]),"",Table1[[#This Row],[EARNED]])</f>
        <v/>
      </c>
      <c r="H258" s="39"/>
      <c r="I258" s="52" t="s">
        <v>32</v>
      </c>
      <c r="J258" s="11"/>
      <c r="K258" s="20"/>
    </row>
    <row r="259" spans="1:11" x14ac:dyDescent="0.3">
      <c r="A259" s="23">
        <v>40909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v>40940</v>
      </c>
      <c r="B260" s="20" t="s">
        <v>165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41184</v>
      </c>
    </row>
    <row r="261" spans="1:11" x14ac:dyDescent="0.3">
      <c r="A261" s="23">
        <v>40969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v>41000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41030</v>
      </c>
      <c r="B263" s="20" t="s">
        <v>217</v>
      </c>
      <c r="C263" s="13">
        <v>1.25</v>
      </c>
      <c r="D263" s="39">
        <v>3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282</v>
      </c>
    </row>
    <row r="264" spans="1:11" x14ac:dyDescent="0.3">
      <c r="A264" s="23">
        <v>41061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v>41091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41122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41153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23">
        <v>41183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v>41214</v>
      </c>
      <c r="B269" s="20" t="s">
        <v>217</v>
      </c>
      <c r="C269" s="13">
        <v>1.25</v>
      </c>
      <c r="D269" s="39">
        <v>3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49">
        <v>40980</v>
      </c>
    </row>
    <row r="270" spans="1:11" x14ac:dyDescent="0.3">
      <c r="A270" s="23"/>
      <c r="B270" s="20" t="s">
        <v>78</v>
      </c>
      <c r="C270" s="13"/>
      <c r="D270" s="39">
        <v>2</v>
      </c>
      <c r="E270" s="13"/>
      <c r="F270" s="20"/>
      <c r="G270" s="13"/>
      <c r="H270" s="39"/>
      <c r="I270" s="13"/>
      <c r="J270" s="11"/>
      <c r="K270" s="20" t="s">
        <v>283</v>
      </c>
    </row>
    <row r="271" spans="1:11" x14ac:dyDescent="0.3">
      <c r="A271" s="23">
        <v>41244</v>
      </c>
      <c r="B271" s="20" t="s">
        <v>284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10</v>
      </c>
      <c r="I271" s="13"/>
      <c r="J271" s="11"/>
      <c r="K271" s="20" t="s">
        <v>285</v>
      </c>
    </row>
    <row r="272" spans="1:11" x14ac:dyDescent="0.3">
      <c r="A272" s="48" t="s">
        <v>101</v>
      </c>
      <c r="B272" s="20"/>
      <c r="C272" s="13"/>
      <c r="D272" s="39"/>
      <c r="E272" s="52" t="s">
        <v>32</v>
      </c>
      <c r="F272" s="20"/>
      <c r="G272" s="13" t="str">
        <f>IF(ISBLANK(Table1[[#This Row],[EARNED]]),"",Table1[[#This Row],[EARNED]])</f>
        <v/>
      </c>
      <c r="H272" s="39"/>
      <c r="I272" s="52" t="s">
        <v>32</v>
      </c>
      <c r="J272" s="11"/>
      <c r="K272" s="20"/>
    </row>
    <row r="273" spans="1:11" x14ac:dyDescent="0.3">
      <c r="A273" s="23">
        <v>41275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23">
        <v>41306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v>41334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v>41365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v>41395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v>41426</v>
      </c>
      <c r="B278" s="20"/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3">
      <c r="A279" s="23">
        <v>41456</v>
      </c>
      <c r="B279" s="20" t="s">
        <v>45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20" t="s">
        <v>286</v>
      </c>
    </row>
    <row r="280" spans="1:11" x14ac:dyDescent="0.3">
      <c r="A280" s="23">
        <v>41487</v>
      </c>
      <c r="B280" s="20"/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>
        <v>41518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3">
      <c r="A282" s="23">
        <v>41548</v>
      </c>
      <c r="B282" s="20" t="s">
        <v>48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2</v>
      </c>
      <c r="I282" s="13"/>
      <c r="J282" s="11"/>
      <c r="K282" s="20" t="s">
        <v>287</v>
      </c>
    </row>
    <row r="283" spans="1:11" x14ac:dyDescent="0.3">
      <c r="A283" s="23">
        <v>41579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v>41609</v>
      </c>
      <c r="B284" s="20" t="s">
        <v>267</v>
      </c>
      <c r="C284" s="13">
        <v>1.25</v>
      </c>
      <c r="D284" s="39">
        <v>4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49" t="s">
        <v>288</v>
      </c>
    </row>
    <row r="285" spans="1:11" x14ac:dyDescent="0.3">
      <c r="A285" s="23"/>
      <c r="B285" s="20" t="s">
        <v>227</v>
      </c>
      <c r="C285" s="13"/>
      <c r="D285" s="39">
        <v>5</v>
      </c>
      <c r="E285" s="13"/>
      <c r="F285" s="20"/>
      <c r="G285" s="13"/>
      <c r="H285" s="39"/>
      <c r="I285" s="13"/>
      <c r="J285" s="11"/>
      <c r="K285" s="20" t="s">
        <v>289</v>
      </c>
    </row>
    <row r="286" spans="1:11" x14ac:dyDescent="0.3">
      <c r="A286" s="48" t="s">
        <v>100</v>
      </c>
      <c r="B286" s="20"/>
      <c r="C286" s="13"/>
      <c r="D286" s="39"/>
      <c r="E286" s="52" t="s">
        <v>32</v>
      </c>
      <c r="F286" s="20"/>
      <c r="G286" s="13" t="str">
        <f>IF(ISBLANK(Table1[[#This Row],[EARNED]]),"",Table1[[#This Row],[EARNED]])</f>
        <v/>
      </c>
      <c r="H286" s="39"/>
      <c r="I286" s="52" t="s">
        <v>32</v>
      </c>
      <c r="J286" s="11"/>
      <c r="K286" s="20"/>
    </row>
    <row r="287" spans="1:11" x14ac:dyDescent="0.3">
      <c r="A287" s="23">
        <v>41640</v>
      </c>
      <c r="B287" s="20" t="s">
        <v>177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291</v>
      </c>
    </row>
    <row r="288" spans="1:11" x14ac:dyDescent="0.3">
      <c r="A288" s="23"/>
      <c r="B288" s="20" t="s">
        <v>290</v>
      </c>
      <c r="C288" s="13"/>
      <c r="D288" s="39"/>
      <c r="E288" s="13"/>
      <c r="F288" s="20"/>
      <c r="G288" s="13" t="str">
        <f>IF(ISBLANK(Table1[[#This Row],[EARNED]]),"",Table1[[#This Row],[EARNED]])</f>
        <v/>
      </c>
      <c r="H288" s="39">
        <v>5</v>
      </c>
      <c r="I288" s="13"/>
      <c r="J288" s="11"/>
      <c r="K288" s="20" t="s">
        <v>292</v>
      </c>
    </row>
    <row r="289" spans="1:11" x14ac:dyDescent="0.3">
      <c r="A289" s="23">
        <v>41671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v>41699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v>41730</v>
      </c>
      <c r="B291" s="20" t="s">
        <v>45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41733</v>
      </c>
    </row>
    <row r="292" spans="1:11" x14ac:dyDescent="0.3">
      <c r="A292" s="23"/>
      <c r="B292" s="20" t="s">
        <v>63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 t="s">
        <v>293</v>
      </c>
    </row>
    <row r="293" spans="1:11" x14ac:dyDescent="0.3">
      <c r="A293" s="23">
        <v>41760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>
        <v>41791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v>41821</v>
      </c>
      <c r="B295" s="20" t="s">
        <v>48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2</v>
      </c>
      <c r="I295" s="13"/>
      <c r="J295" s="11"/>
      <c r="K295" s="20" t="s">
        <v>294</v>
      </c>
    </row>
    <row r="296" spans="1:11" x14ac:dyDescent="0.3">
      <c r="A296" s="23">
        <v>41852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v>41883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>
        <v>41913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3">
      <c r="A299" s="23">
        <v>41944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v>41974</v>
      </c>
      <c r="B300" s="20" t="s">
        <v>227</v>
      </c>
      <c r="C300" s="13">
        <v>1.25</v>
      </c>
      <c r="D300" s="39">
        <v>5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 t="s">
        <v>295</v>
      </c>
    </row>
    <row r="301" spans="1:11" x14ac:dyDescent="0.3">
      <c r="A301" s="23"/>
      <c r="B301" s="20" t="s">
        <v>217</v>
      </c>
      <c r="C301" s="13"/>
      <c r="D301" s="39">
        <v>3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296</v>
      </c>
    </row>
    <row r="302" spans="1:11" x14ac:dyDescent="0.3">
      <c r="A302" s="48" t="s">
        <v>99</v>
      </c>
      <c r="B302" s="20"/>
      <c r="C302" s="13"/>
      <c r="D302" s="39"/>
      <c r="E302" s="52" t="s">
        <v>32</v>
      </c>
      <c r="F302" s="20"/>
      <c r="G302" s="13" t="str">
        <f>IF(ISBLANK(Table1[[#This Row],[EARNED]]),"",Table1[[#This Row],[EARNED]])</f>
        <v/>
      </c>
      <c r="H302" s="39"/>
      <c r="I302" s="52" t="s">
        <v>32</v>
      </c>
      <c r="J302" s="11"/>
      <c r="K302" s="20"/>
    </row>
    <row r="303" spans="1:11" x14ac:dyDescent="0.3">
      <c r="A303" s="23">
        <v>42005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>
        <v>42036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3">
      <c r="A305" s="23">
        <v>42064</v>
      </c>
      <c r="B305" s="20" t="s">
        <v>45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20" t="s">
        <v>297</v>
      </c>
    </row>
    <row r="306" spans="1:11" x14ac:dyDescent="0.3">
      <c r="A306" s="23"/>
      <c r="B306" s="20" t="s">
        <v>267</v>
      </c>
      <c r="C306" s="13"/>
      <c r="D306" s="39">
        <v>4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 t="s">
        <v>298</v>
      </c>
    </row>
    <row r="307" spans="1:11" x14ac:dyDescent="0.3">
      <c r="A307" s="23">
        <v>42095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v>42125</v>
      </c>
      <c r="B308" s="20" t="s">
        <v>45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9">
        <v>42221</v>
      </c>
    </row>
    <row r="309" spans="1:11" x14ac:dyDescent="0.3">
      <c r="A309" s="23"/>
      <c r="B309" s="20" t="s">
        <v>65</v>
      </c>
      <c r="C309" s="13"/>
      <c r="D309" s="39">
        <v>3</v>
      </c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299</v>
      </c>
    </row>
    <row r="310" spans="1:11" x14ac:dyDescent="0.3">
      <c r="A310" s="23">
        <v>42156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v>42186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v>42217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v>42248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303</v>
      </c>
    </row>
    <row r="314" spans="1:11" x14ac:dyDescent="0.3">
      <c r="A314" s="23">
        <v>42278</v>
      </c>
      <c r="B314" s="20" t="s">
        <v>177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302</v>
      </c>
    </row>
    <row r="315" spans="1:11" x14ac:dyDescent="0.3">
      <c r="A315" s="23">
        <v>42309</v>
      </c>
      <c r="B315" s="20" t="s">
        <v>78</v>
      </c>
      <c r="C315" s="13">
        <v>1.25</v>
      </c>
      <c r="D315" s="39">
        <v>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 t="s">
        <v>301</v>
      </c>
    </row>
    <row r="316" spans="1:11" x14ac:dyDescent="0.3">
      <c r="A316" s="23">
        <v>42339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48" t="s">
        <v>98</v>
      </c>
      <c r="B317" s="20"/>
      <c r="C317" s="13"/>
      <c r="D317" s="39"/>
      <c r="E317" s="52" t="s">
        <v>32</v>
      </c>
      <c r="F317" s="20"/>
      <c r="G317" s="13" t="str">
        <f>IF(ISBLANK(Table1[[#This Row],[EARNED]]),"",Table1[[#This Row],[EARNED]])</f>
        <v/>
      </c>
      <c r="H317" s="39"/>
      <c r="I317" s="52" t="s">
        <v>32</v>
      </c>
      <c r="J317" s="11"/>
      <c r="K317" s="20"/>
    </row>
    <row r="318" spans="1:11" x14ac:dyDescent="0.3">
      <c r="A318" s="23">
        <v>42370</v>
      </c>
      <c r="B318" s="20" t="s">
        <v>45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</v>
      </c>
      <c r="I318" s="13"/>
      <c r="J318" s="11"/>
      <c r="K318" s="20" t="s">
        <v>309</v>
      </c>
    </row>
    <row r="319" spans="1:11" x14ac:dyDescent="0.3">
      <c r="A319" s="23">
        <v>42401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v>42430</v>
      </c>
      <c r="B320" s="20" t="s">
        <v>45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20" t="s">
        <v>308</v>
      </c>
    </row>
    <row r="321" spans="1:11" x14ac:dyDescent="0.3">
      <c r="A321" s="23"/>
      <c r="B321" s="20" t="s">
        <v>177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307</v>
      </c>
    </row>
    <row r="322" spans="1:11" x14ac:dyDescent="0.3">
      <c r="A322" s="23">
        <v>42461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v>42491</v>
      </c>
      <c r="B323" s="20" t="s">
        <v>65</v>
      </c>
      <c r="C323" s="13">
        <v>1.25</v>
      </c>
      <c r="D323" s="39">
        <v>3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 t="s">
        <v>306</v>
      </c>
    </row>
    <row r="324" spans="1:11" x14ac:dyDescent="0.3">
      <c r="A324" s="23">
        <v>42522</v>
      </c>
      <c r="B324" s="20" t="s">
        <v>55</v>
      </c>
      <c r="C324" s="13">
        <v>1.25</v>
      </c>
      <c r="D324" s="39">
        <v>2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305</v>
      </c>
    </row>
    <row r="325" spans="1:11" x14ac:dyDescent="0.3">
      <c r="A325" s="23"/>
      <c r="B325" s="20" t="s">
        <v>198</v>
      </c>
      <c r="C325" s="13"/>
      <c r="D325" s="39">
        <v>7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 t="s">
        <v>304</v>
      </c>
    </row>
    <row r="326" spans="1:11" x14ac:dyDescent="0.3">
      <c r="A326" s="23">
        <v>42552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42583</v>
      </c>
      <c r="B327" s="20" t="s">
        <v>45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20"/>
    </row>
    <row r="328" spans="1:11" x14ac:dyDescent="0.3">
      <c r="A328" s="23"/>
      <c r="B328" s="20" t="s">
        <v>49</v>
      </c>
      <c r="C328" s="13"/>
      <c r="D328" s="39">
        <v>5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3">
      <c r="A329" s="23">
        <v>42614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23">
        <v>42644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v>42675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v>42705</v>
      </c>
      <c r="B332" s="20" t="s">
        <v>55</v>
      </c>
      <c r="C332" s="13">
        <v>1.25</v>
      </c>
      <c r="D332" s="39">
        <v>2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 t="s">
        <v>300</v>
      </c>
    </row>
    <row r="333" spans="1:11" x14ac:dyDescent="0.3">
      <c r="A333" s="48" t="s">
        <v>97</v>
      </c>
      <c r="B333" s="20"/>
      <c r="C333" s="13"/>
      <c r="D333" s="39"/>
      <c r="E333" s="52" t="s">
        <v>32</v>
      </c>
      <c r="F333" s="20"/>
      <c r="G333" s="13" t="str">
        <f>IF(ISBLANK(Table1[[#This Row],[EARNED]]),"",Table1[[#This Row],[EARNED]])</f>
        <v/>
      </c>
      <c r="H333" s="39"/>
      <c r="I333" s="52" t="s">
        <v>32</v>
      </c>
      <c r="J333" s="11"/>
      <c r="K333" s="20"/>
    </row>
    <row r="334" spans="1:11" x14ac:dyDescent="0.3">
      <c r="A334" s="23">
        <v>42736</v>
      </c>
      <c r="B334" s="20" t="s">
        <v>45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9">
        <v>42768</v>
      </c>
    </row>
    <row r="335" spans="1:11" x14ac:dyDescent="0.3">
      <c r="A335" s="23">
        <v>42767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v>42795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v>42826</v>
      </c>
      <c r="B337" s="20" t="s">
        <v>177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312</v>
      </c>
    </row>
    <row r="338" spans="1:11" x14ac:dyDescent="0.3">
      <c r="A338" s="23">
        <v>42856</v>
      </c>
      <c r="B338" s="20" t="s">
        <v>45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20" t="s">
        <v>311</v>
      </c>
    </row>
    <row r="339" spans="1:11" x14ac:dyDescent="0.3">
      <c r="A339" s="23"/>
      <c r="B339" s="20" t="s">
        <v>65</v>
      </c>
      <c r="C339" s="13"/>
      <c r="D339" s="39">
        <v>3</v>
      </c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310</v>
      </c>
    </row>
    <row r="340" spans="1:11" x14ac:dyDescent="0.3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20" t="s">
        <v>320</v>
      </c>
    </row>
    <row r="341" spans="1:11" x14ac:dyDescent="0.3">
      <c r="A341" s="23"/>
      <c r="B341" s="20" t="s">
        <v>63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 t="s">
        <v>319</v>
      </c>
    </row>
    <row r="342" spans="1:11" x14ac:dyDescent="0.3">
      <c r="A342" s="23"/>
      <c r="B342" s="20" t="s">
        <v>45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>
        <v>1</v>
      </c>
      <c r="I342" s="13"/>
      <c r="J342" s="11"/>
      <c r="K342" s="49">
        <v>42984</v>
      </c>
    </row>
    <row r="343" spans="1:11" x14ac:dyDescent="0.3">
      <c r="A343" s="23">
        <v>42887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v>42917</v>
      </c>
      <c r="B344" s="20" t="s">
        <v>45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20" t="s">
        <v>318</v>
      </c>
    </row>
    <row r="345" spans="1:11" x14ac:dyDescent="0.3">
      <c r="A345" s="23">
        <v>42948</v>
      </c>
      <c r="B345" s="20" t="s">
        <v>46</v>
      </c>
      <c r="C345" s="13">
        <v>1.25</v>
      </c>
      <c r="D345" s="39">
        <v>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49">
        <v>42955</v>
      </c>
    </row>
    <row r="346" spans="1:11" x14ac:dyDescent="0.3">
      <c r="A346" s="23"/>
      <c r="B346" s="20" t="s">
        <v>45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20" t="s">
        <v>317</v>
      </c>
    </row>
    <row r="347" spans="1:11" x14ac:dyDescent="0.3">
      <c r="A347" s="23">
        <v>42979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v>43009</v>
      </c>
      <c r="B348" s="20" t="s">
        <v>45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49">
        <v>42776</v>
      </c>
    </row>
    <row r="349" spans="1:11" x14ac:dyDescent="0.3">
      <c r="A349" s="23"/>
      <c r="B349" s="20" t="s">
        <v>65</v>
      </c>
      <c r="C349" s="13"/>
      <c r="D349" s="39">
        <v>3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 t="s">
        <v>316</v>
      </c>
    </row>
    <row r="350" spans="1:11" x14ac:dyDescent="0.3">
      <c r="A350" s="23">
        <v>43040</v>
      </c>
      <c r="B350" s="20" t="s">
        <v>45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315</v>
      </c>
    </row>
    <row r="351" spans="1:11" x14ac:dyDescent="0.3">
      <c r="A351" s="23"/>
      <c r="B351" s="20" t="s">
        <v>93</v>
      </c>
      <c r="C351" s="13"/>
      <c r="D351" s="39">
        <v>6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49" t="s">
        <v>314</v>
      </c>
    </row>
    <row r="352" spans="1:11" x14ac:dyDescent="0.3">
      <c r="A352" s="23">
        <v>43070</v>
      </c>
      <c r="B352" s="20" t="s">
        <v>48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2</v>
      </c>
      <c r="I352" s="13"/>
      <c r="J352" s="11"/>
      <c r="K352" s="20" t="s">
        <v>313</v>
      </c>
    </row>
    <row r="353" spans="1:11" x14ac:dyDescent="0.3">
      <c r="A353" s="48" t="s">
        <v>44</v>
      </c>
      <c r="B353" s="20"/>
      <c r="C353" s="13"/>
      <c r="D353" s="39"/>
      <c r="E353" s="34" t="s">
        <v>32</v>
      </c>
      <c r="F353" s="20"/>
      <c r="G353" s="13" t="str">
        <f>IF(ISBLANK(Table1[[#This Row],[EARNED]]),"",Table1[[#This Row],[EARNED]])</f>
        <v/>
      </c>
      <c r="H353" s="39"/>
      <c r="I353" s="34" t="s">
        <v>32</v>
      </c>
      <c r="J353" s="11"/>
      <c r="K353" s="20"/>
    </row>
    <row r="354" spans="1:11" x14ac:dyDescent="0.3">
      <c r="A354" s="40">
        <v>43101</v>
      </c>
      <c r="B354" s="20" t="s">
        <v>45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43118</v>
      </c>
    </row>
    <row r="355" spans="1:11" x14ac:dyDescent="0.3">
      <c r="A355" s="40"/>
      <c r="B355" s="20" t="s">
        <v>46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3">
      <c r="A356" s="40">
        <v>43132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9">
        <v>43145</v>
      </c>
    </row>
    <row r="357" spans="1:11" x14ac:dyDescent="0.3">
      <c r="A357" s="40"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43191</v>
      </c>
      <c r="B358" s="20" t="s">
        <v>45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9">
        <v>43176</v>
      </c>
    </row>
    <row r="359" spans="1:11" x14ac:dyDescent="0.3">
      <c r="A359" s="40"/>
      <c r="B359" s="20" t="s">
        <v>47</v>
      </c>
      <c r="C359" s="13"/>
      <c r="D359" s="39">
        <v>4</v>
      </c>
      <c r="E359" s="9"/>
      <c r="F359" s="20"/>
      <c r="G359" s="13"/>
      <c r="H359" s="39"/>
      <c r="I359" s="9"/>
      <c r="J359" s="11"/>
      <c r="K359" s="20" t="s">
        <v>50</v>
      </c>
    </row>
    <row r="360" spans="1:11" x14ac:dyDescent="0.3">
      <c r="A360" s="40"/>
      <c r="B360" s="20" t="s">
        <v>45</v>
      </c>
      <c r="C360" s="13"/>
      <c r="D360" s="39"/>
      <c r="E360" s="9"/>
      <c r="F360" s="20"/>
      <c r="G360" s="13"/>
      <c r="H360" s="39">
        <v>1</v>
      </c>
      <c r="I360" s="9"/>
      <c r="J360" s="11"/>
      <c r="K360" s="49">
        <v>43220</v>
      </c>
    </row>
    <row r="361" spans="1:11" x14ac:dyDescent="0.3">
      <c r="A361" s="40">
        <v>43221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43252</v>
      </c>
      <c r="B362" s="15" t="s">
        <v>45</v>
      </c>
      <c r="C362" s="13">
        <v>1.25</v>
      </c>
      <c r="D362" s="43"/>
      <c r="E362" s="9"/>
      <c r="F362" s="15"/>
      <c r="G362" s="42">
        <f>IF(ISBLANK(Table1[[#This Row],[EARNED]]),"",Table1[[#This Row],[EARNED]])</f>
        <v>1.25</v>
      </c>
      <c r="H362" s="43">
        <v>1</v>
      </c>
      <c r="I362" s="9"/>
      <c r="J362" s="12"/>
      <c r="K362" s="50">
        <v>43257</v>
      </c>
    </row>
    <row r="363" spans="1:11" x14ac:dyDescent="0.3">
      <c r="A363" s="40"/>
      <c r="B363" s="20" t="s">
        <v>48</v>
      </c>
      <c r="C363" s="13"/>
      <c r="D363" s="39"/>
      <c r="E363" s="9"/>
      <c r="F363" s="20"/>
      <c r="G363" s="13"/>
      <c r="H363" s="39">
        <v>2</v>
      </c>
      <c r="I363" s="9"/>
      <c r="J363" s="11"/>
      <c r="K363" s="20" t="s">
        <v>51</v>
      </c>
    </row>
    <row r="364" spans="1:11" x14ac:dyDescent="0.3">
      <c r="A364" s="40"/>
      <c r="B364" s="20" t="s">
        <v>45</v>
      </c>
      <c r="C364" s="13"/>
      <c r="D364" s="39"/>
      <c r="E364" s="9"/>
      <c r="F364" s="20"/>
      <c r="G364" s="13"/>
      <c r="H364" s="39">
        <v>1</v>
      </c>
      <c r="I364" s="9"/>
      <c r="J364" s="11"/>
      <c r="K364" s="49">
        <v>43272</v>
      </c>
    </row>
    <row r="365" spans="1:11" x14ac:dyDescent="0.3">
      <c r="A365" s="40"/>
      <c r="B365" s="20" t="s">
        <v>49</v>
      </c>
      <c r="C365" s="13"/>
      <c r="D365" s="39">
        <v>5</v>
      </c>
      <c r="E365" s="9"/>
      <c r="F365" s="20"/>
      <c r="G365" s="13"/>
      <c r="H365" s="39"/>
      <c r="I365" s="9"/>
      <c r="J365" s="11"/>
      <c r="K365" s="20" t="s">
        <v>52</v>
      </c>
    </row>
    <row r="366" spans="1:11" x14ac:dyDescent="0.3">
      <c r="A366" s="40"/>
      <c r="B366" s="20" t="s">
        <v>48</v>
      </c>
      <c r="C366" s="13"/>
      <c r="D366" s="39"/>
      <c r="E366" s="9"/>
      <c r="F366" s="20"/>
      <c r="G366" s="13"/>
      <c r="H366" s="39">
        <v>2</v>
      </c>
      <c r="I366" s="9"/>
      <c r="J366" s="11"/>
      <c r="K366" s="20" t="s">
        <v>53</v>
      </c>
    </row>
    <row r="367" spans="1:11" x14ac:dyDescent="0.3">
      <c r="A367" s="40">
        <v>43282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16</v>
      </c>
      <c r="I367" s="9"/>
      <c r="J367" s="11"/>
      <c r="K367" s="20" t="s">
        <v>56</v>
      </c>
    </row>
    <row r="368" spans="1:11" x14ac:dyDescent="0.3">
      <c r="A368" s="40"/>
      <c r="B368" s="20" t="s">
        <v>55</v>
      </c>
      <c r="C368" s="13"/>
      <c r="D368" s="39">
        <v>2</v>
      </c>
      <c r="E368" s="9"/>
      <c r="F368" s="20"/>
      <c r="G368" s="13"/>
      <c r="H368" s="39"/>
      <c r="I368" s="9"/>
      <c r="J368" s="11"/>
      <c r="K368" s="20" t="s">
        <v>57</v>
      </c>
    </row>
    <row r="369" spans="1:11" x14ac:dyDescent="0.3">
      <c r="A369" s="40">
        <v>43313</v>
      </c>
      <c r="B369" s="20" t="s">
        <v>58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3</v>
      </c>
      <c r="I369" s="9"/>
      <c r="J369" s="11"/>
      <c r="K369" s="20" t="s">
        <v>59</v>
      </c>
    </row>
    <row r="370" spans="1:11" x14ac:dyDescent="0.3">
      <c r="A370" s="40">
        <v>43344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43374</v>
      </c>
      <c r="B371" s="20" t="s">
        <v>48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60</v>
      </c>
    </row>
    <row r="372" spans="1:11" x14ac:dyDescent="0.3">
      <c r="A372" s="40">
        <v>43405</v>
      </c>
      <c r="B372" s="20" t="s">
        <v>45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43413</v>
      </c>
    </row>
    <row r="373" spans="1:11" x14ac:dyDescent="0.3">
      <c r="A373" s="40"/>
      <c r="B373" s="20" t="s">
        <v>45</v>
      </c>
      <c r="C373" s="13"/>
      <c r="D373" s="39"/>
      <c r="E373" s="9"/>
      <c r="F373" s="20"/>
      <c r="G373" s="13"/>
      <c r="H373" s="39">
        <v>1</v>
      </c>
      <c r="I373" s="9"/>
      <c r="J373" s="11"/>
      <c r="K373" s="49">
        <v>43427</v>
      </c>
    </row>
    <row r="374" spans="1:11" x14ac:dyDescent="0.3">
      <c r="A374" s="40">
        <v>43435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61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43466</v>
      </c>
      <c r="B376" s="20" t="s">
        <v>62</v>
      </c>
      <c r="C376" s="13">
        <v>1.25</v>
      </c>
      <c r="D376" s="39">
        <v>31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64</v>
      </c>
    </row>
    <row r="377" spans="1:11" x14ac:dyDescent="0.3">
      <c r="A377" s="40">
        <v>43497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43525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43556</v>
      </c>
      <c r="B379" s="20" t="s">
        <v>45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43566</v>
      </c>
    </row>
    <row r="380" spans="1:11" x14ac:dyDescent="0.3">
      <c r="A380" s="40"/>
      <c r="B380" s="20" t="s">
        <v>45</v>
      </c>
      <c r="C380" s="13"/>
      <c r="D380" s="39"/>
      <c r="E380" s="9"/>
      <c r="F380" s="20"/>
      <c r="G380" s="13"/>
      <c r="H380" s="39">
        <v>1</v>
      </c>
      <c r="I380" s="9"/>
      <c r="J380" s="11"/>
      <c r="K380" s="49">
        <v>43581</v>
      </c>
    </row>
    <row r="381" spans="1:11" x14ac:dyDescent="0.3">
      <c r="A381" s="40"/>
      <c r="B381" s="20" t="s">
        <v>63</v>
      </c>
      <c r="C381" s="13"/>
      <c r="D381" s="39"/>
      <c r="E381" s="9"/>
      <c r="F381" s="20"/>
      <c r="G381" s="13"/>
      <c r="H381" s="39"/>
      <c r="I381" s="9"/>
      <c r="J381" s="11"/>
      <c r="K381" s="49">
        <v>43580</v>
      </c>
    </row>
    <row r="382" spans="1:11" x14ac:dyDescent="0.3">
      <c r="A382" s="40">
        <v>43586</v>
      </c>
      <c r="B382" s="20" t="s">
        <v>45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43587</v>
      </c>
    </row>
    <row r="383" spans="1:11" x14ac:dyDescent="0.3">
      <c r="A383" s="40">
        <v>43617</v>
      </c>
      <c r="B383" s="20" t="s">
        <v>48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66</v>
      </c>
    </row>
    <row r="384" spans="1:11" x14ac:dyDescent="0.3">
      <c r="A384" s="40">
        <v>43647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43678</v>
      </c>
      <c r="B385" s="20" t="s">
        <v>65</v>
      </c>
      <c r="C385" s="13">
        <v>1.25</v>
      </c>
      <c r="D385" s="39">
        <v>3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67</v>
      </c>
    </row>
    <row r="386" spans="1:11" x14ac:dyDescent="0.3">
      <c r="A386" s="40"/>
      <c r="B386" s="20" t="s">
        <v>48</v>
      </c>
      <c r="C386" s="13"/>
      <c r="D386" s="39"/>
      <c r="E386" s="9"/>
      <c r="F386" s="20"/>
      <c r="G386" s="13"/>
      <c r="H386" s="39">
        <v>2</v>
      </c>
      <c r="I386" s="9"/>
      <c r="J386" s="11"/>
      <c r="K386" s="20" t="s">
        <v>68</v>
      </c>
    </row>
    <row r="387" spans="1:11" x14ac:dyDescent="0.3">
      <c r="A387" s="40"/>
      <c r="B387" s="20" t="s">
        <v>49</v>
      </c>
      <c r="C387" s="13"/>
      <c r="D387" s="39">
        <v>5</v>
      </c>
      <c r="E387" s="9"/>
      <c r="F387" s="20"/>
      <c r="G387" s="13"/>
      <c r="H387" s="39"/>
      <c r="I387" s="9"/>
      <c r="J387" s="11"/>
      <c r="K387" s="20" t="s">
        <v>69</v>
      </c>
    </row>
    <row r="388" spans="1:11" x14ac:dyDescent="0.3">
      <c r="A388" s="40">
        <v>43709</v>
      </c>
      <c r="B388" s="20" t="s">
        <v>45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43719</v>
      </c>
    </row>
    <row r="389" spans="1:11" x14ac:dyDescent="0.3">
      <c r="A389" s="40">
        <v>43739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43770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43800</v>
      </c>
      <c r="B391" s="20" t="s">
        <v>45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43805</v>
      </c>
    </row>
    <row r="392" spans="1:11" x14ac:dyDescent="0.3">
      <c r="A392" s="40"/>
      <c r="B392" s="20" t="s">
        <v>65</v>
      </c>
      <c r="C392" s="13"/>
      <c r="D392" s="39">
        <v>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70</v>
      </c>
    </row>
    <row r="393" spans="1:11" x14ac:dyDescent="0.3">
      <c r="A393" s="40"/>
      <c r="B393" s="20" t="s">
        <v>55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71</v>
      </c>
    </row>
    <row r="394" spans="1:11" x14ac:dyDescent="0.3">
      <c r="A394" s="48" t="s">
        <v>72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43831</v>
      </c>
      <c r="B395" s="20" t="s">
        <v>73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74</v>
      </c>
    </row>
    <row r="396" spans="1:11" x14ac:dyDescent="0.3">
      <c r="A396" s="40">
        <v>43862</v>
      </c>
      <c r="B396" s="20" t="s">
        <v>45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43887</v>
      </c>
    </row>
    <row r="397" spans="1:11" x14ac:dyDescent="0.3">
      <c r="A397" s="40"/>
      <c r="B397" s="20" t="s">
        <v>45</v>
      </c>
      <c r="C397" s="13"/>
      <c r="D397" s="39"/>
      <c r="E397" s="9"/>
      <c r="F397" s="20"/>
      <c r="G397" s="13"/>
      <c r="H397" s="39">
        <v>1</v>
      </c>
      <c r="I397" s="9"/>
      <c r="J397" s="11"/>
      <c r="K397" s="49">
        <v>43906</v>
      </c>
    </row>
    <row r="398" spans="1:11" x14ac:dyDescent="0.3">
      <c r="A398" s="40">
        <v>43891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43922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43952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43973</v>
      </c>
    </row>
    <row r="401" spans="1:11" x14ac:dyDescent="0.3">
      <c r="A401" s="40">
        <v>43983</v>
      </c>
      <c r="B401" s="20" t="s">
        <v>45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9">
        <v>43985</v>
      </c>
    </row>
    <row r="402" spans="1:11" x14ac:dyDescent="0.3">
      <c r="A402" s="40"/>
      <c r="B402" s="20" t="s">
        <v>45</v>
      </c>
      <c r="C402" s="13"/>
      <c r="D402" s="39"/>
      <c r="E402" s="9"/>
      <c r="F402" s="20"/>
      <c r="G402" s="13"/>
      <c r="H402" s="39">
        <v>1</v>
      </c>
      <c r="I402" s="9"/>
      <c r="J402" s="11"/>
      <c r="K402" s="49">
        <v>43997</v>
      </c>
    </row>
    <row r="403" spans="1:11" x14ac:dyDescent="0.3">
      <c r="A403" s="40">
        <v>44013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44044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44075</v>
      </c>
      <c r="B405" s="20" t="s">
        <v>45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44090</v>
      </c>
    </row>
    <row r="406" spans="1:11" x14ac:dyDescent="0.3">
      <c r="A406" s="40">
        <v>44105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9">
        <v>44116</v>
      </c>
    </row>
    <row r="407" spans="1:11" x14ac:dyDescent="0.3">
      <c r="A407" s="40"/>
      <c r="B407" s="20" t="s">
        <v>63</v>
      </c>
      <c r="C407" s="13"/>
      <c r="D407" s="39"/>
      <c r="E407" s="9"/>
      <c r="F407" s="20"/>
      <c r="G407" s="13"/>
      <c r="H407" s="39"/>
      <c r="I407" s="9"/>
      <c r="J407" s="11"/>
      <c r="K407" s="49">
        <v>44119</v>
      </c>
    </row>
    <row r="408" spans="1:11" x14ac:dyDescent="0.3">
      <c r="A408" s="40"/>
      <c r="B408" s="20" t="s">
        <v>75</v>
      </c>
      <c r="C408" s="13"/>
      <c r="D408" s="39"/>
      <c r="E408" s="9"/>
      <c r="F408" s="20"/>
      <c r="G408" s="13"/>
      <c r="H408" s="39">
        <v>1</v>
      </c>
      <c r="I408" s="9"/>
      <c r="J408" s="11"/>
      <c r="K408" s="49">
        <v>44131</v>
      </c>
    </row>
    <row r="409" spans="1:11" x14ac:dyDescent="0.3">
      <c r="A409" s="40">
        <v>44136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44166</v>
      </c>
      <c r="B410" s="20" t="s">
        <v>45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44181</v>
      </c>
    </row>
    <row r="411" spans="1:11" x14ac:dyDescent="0.3">
      <c r="A411" s="40"/>
      <c r="B411" s="20" t="s">
        <v>65</v>
      </c>
      <c r="C411" s="13"/>
      <c r="D411" s="39">
        <v>3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76</v>
      </c>
    </row>
    <row r="412" spans="1:11" x14ac:dyDescent="0.3">
      <c r="A412" s="40"/>
      <c r="B412" s="20" t="s">
        <v>78</v>
      </c>
      <c r="C412" s="13"/>
      <c r="D412" s="39">
        <v>2</v>
      </c>
      <c r="E412" s="9"/>
      <c r="F412" s="20"/>
      <c r="G412" s="13"/>
      <c r="H412" s="39"/>
      <c r="I412" s="9"/>
      <c r="J412" s="11"/>
      <c r="K412" s="20"/>
    </row>
    <row r="413" spans="1:11" x14ac:dyDescent="0.3">
      <c r="A413" s="48" t="s">
        <v>77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44197</v>
      </c>
      <c r="B414" s="20" t="s">
        <v>45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44201</v>
      </c>
    </row>
    <row r="415" spans="1:11" x14ac:dyDescent="0.3">
      <c r="A415" s="40"/>
      <c r="B415" s="20" t="s">
        <v>45</v>
      </c>
      <c r="C415" s="13"/>
      <c r="D415" s="39"/>
      <c r="E415" s="9"/>
      <c r="F415" s="20"/>
      <c r="G415" s="13"/>
      <c r="H415" s="39">
        <v>1</v>
      </c>
      <c r="I415" s="9"/>
      <c r="J415" s="11"/>
      <c r="K415" s="49">
        <v>44216</v>
      </c>
    </row>
    <row r="416" spans="1:11" x14ac:dyDescent="0.3">
      <c r="A416" s="40">
        <v>44228</v>
      </c>
      <c r="B416" s="20" t="s">
        <v>45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44243</v>
      </c>
    </row>
    <row r="417" spans="1:11" x14ac:dyDescent="0.3">
      <c r="A417" s="40"/>
      <c r="B417" s="20" t="s">
        <v>46</v>
      </c>
      <c r="C417" s="13"/>
      <c r="D417" s="39">
        <v>1</v>
      </c>
      <c r="E417" s="9"/>
      <c r="F417" s="20"/>
      <c r="G417" s="13"/>
      <c r="H417" s="39"/>
      <c r="I417" s="9"/>
      <c r="J417" s="11"/>
      <c r="K417" s="49">
        <v>44249</v>
      </c>
    </row>
    <row r="418" spans="1:11" x14ac:dyDescent="0.3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44287</v>
      </c>
      <c r="B419" s="20" t="s">
        <v>45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44299</v>
      </c>
    </row>
    <row r="420" spans="1:11" x14ac:dyDescent="0.3">
      <c r="A420" s="40"/>
      <c r="B420" s="20" t="s">
        <v>63</v>
      </c>
      <c r="C420" s="13"/>
      <c r="D420" s="39"/>
      <c r="E420" s="9"/>
      <c r="F420" s="20"/>
      <c r="G420" s="13"/>
      <c r="H420" s="39"/>
      <c r="I420" s="9"/>
      <c r="J420" s="11"/>
      <c r="K420" s="49">
        <v>44312</v>
      </c>
    </row>
    <row r="421" spans="1:11" x14ac:dyDescent="0.3">
      <c r="A421" s="40">
        <v>44317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44319</v>
      </c>
    </row>
    <row r="422" spans="1:11" x14ac:dyDescent="0.3">
      <c r="A422" s="40"/>
      <c r="B422" s="20" t="s">
        <v>45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44335</v>
      </c>
    </row>
    <row r="423" spans="1:11" x14ac:dyDescent="0.3">
      <c r="A423" s="40">
        <v>44348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44354</v>
      </c>
    </row>
    <row r="424" spans="1:11" x14ac:dyDescent="0.3">
      <c r="A424" s="40"/>
      <c r="B424" s="20" t="s">
        <v>48</v>
      </c>
      <c r="C424" s="13"/>
      <c r="D424" s="39"/>
      <c r="E424" s="9"/>
      <c r="F424" s="20"/>
      <c r="G424" s="13"/>
      <c r="H424" s="39">
        <v>2</v>
      </c>
      <c r="I424" s="9"/>
      <c r="J424" s="11"/>
      <c r="K424" s="20" t="s">
        <v>79</v>
      </c>
    </row>
    <row r="425" spans="1:11" x14ac:dyDescent="0.3">
      <c r="A425" s="40">
        <v>44378</v>
      </c>
      <c r="B425" s="20" t="s">
        <v>46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9">
        <v>44385</v>
      </c>
    </row>
    <row r="426" spans="1:11" x14ac:dyDescent="0.3">
      <c r="A426" s="40"/>
      <c r="B426" s="20" t="s">
        <v>45</v>
      </c>
      <c r="C426" s="13"/>
      <c r="D426" s="39"/>
      <c r="E426" s="9"/>
      <c r="F426" s="20"/>
      <c r="G426" s="13"/>
      <c r="H426" s="39">
        <v>1</v>
      </c>
      <c r="I426" s="9"/>
      <c r="J426" s="11"/>
      <c r="K426" s="49">
        <v>44389</v>
      </c>
    </row>
    <row r="427" spans="1:11" x14ac:dyDescent="0.3">
      <c r="A427" s="40"/>
      <c r="B427" s="20" t="s">
        <v>45</v>
      </c>
      <c r="C427" s="13"/>
      <c r="D427" s="39"/>
      <c r="E427" s="9"/>
      <c r="F427" s="20"/>
      <c r="G427" s="13"/>
      <c r="H427" s="39">
        <v>1</v>
      </c>
      <c r="I427" s="9"/>
      <c r="J427" s="11"/>
      <c r="K427" s="49">
        <v>44417</v>
      </c>
    </row>
    <row r="428" spans="1:11" x14ac:dyDescent="0.3">
      <c r="A428" s="40">
        <v>44409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44440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9">
        <v>44442</v>
      </c>
    </row>
    <row r="430" spans="1:11" x14ac:dyDescent="0.3">
      <c r="A430" s="40"/>
      <c r="B430" s="20" t="s">
        <v>45</v>
      </c>
      <c r="C430" s="13"/>
      <c r="D430" s="39"/>
      <c r="E430" s="9"/>
      <c r="F430" s="20"/>
      <c r="G430" s="13"/>
      <c r="H430" s="39">
        <v>1</v>
      </c>
      <c r="I430" s="9"/>
      <c r="J430" s="11"/>
      <c r="K430" s="49">
        <v>44446</v>
      </c>
    </row>
    <row r="431" spans="1:11" x14ac:dyDescent="0.3">
      <c r="A431" s="40">
        <v>44470</v>
      </c>
      <c r="B431" s="20" t="s">
        <v>45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44495</v>
      </c>
    </row>
    <row r="432" spans="1:11" x14ac:dyDescent="0.3">
      <c r="A432" s="40">
        <v>44501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44531</v>
      </c>
      <c r="B433" s="20" t="s">
        <v>49</v>
      </c>
      <c r="C433" s="13">
        <v>1.25</v>
      </c>
      <c r="D433" s="39">
        <v>5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80</v>
      </c>
    </row>
    <row r="434" spans="1:11" x14ac:dyDescent="0.3">
      <c r="A434" s="48" t="s">
        <v>81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44562</v>
      </c>
      <c r="B435" s="20" t="s">
        <v>82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83</v>
      </c>
    </row>
    <row r="436" spans="1:11" x14ac:dyDescent="0.3">
      <c r="A436" s="40">
        <v>44593</v>
      </c>
      <c r="B436" s="20" t="s">
        <v>45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44599</v>
      </c>
    </row>
    <row r="437" spans="1:11" x14ac:dyDescent="0.3">
      <c r="A437" s="40"/>
      <c r="B437" s="20" t="s">
        <v>55</v>
      </c>
      <c r="C437" s="13"/>
      <c r="D437" s="39">
        <v>2</v>
      </c>
      <c r="E437" s="9"/>
      <c r="F437" s="20"/>
      <c r="G437" s="13"/>
      <c r="H437" s="39"/>
      <c r="I437" s="9"/>
      <c r="J437" s="11"/>
      <c r="K437" s="20" t="s">
        <v>84</v>
      </c>
    </row>
    <row r="438" spans="1:11" x14ac:dyDescent="0.3">
      <c r="A438" s="40">
        <v>44621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44641</v>
      </c>
    </row>
    <row r="439" spans="1:11" x14ac:dyDescent="0.3">
      <c r="A439" s="40">
        <v>44652</v>
      </c>
      <c r="B439" s="20" t="s">
        <v>63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9">
        <v>44669</v>
      </c>
    </row>
    <row r="440" spans="1:11" x14ac:dyDescent="0.3">
      <c r="A440" s="40"/>
      <c r="B440" s="20" t="s">
        <v>63</v>
      </c>
      <c r="C440" s="13"/>
      <c r="D440" s="39"/>
      <c r="E440" s="9"/>
      <c r="F440" s="20"/>
      <c r="G440" s="13"/>
      <c r="H440" s="39"/>
      <c r="I440" s="9"/>
      <c r="J440" s="11"/>
      <c r="K440" s="49">
        <v>44676</v>
      </c>
    </row>
    <row r="441" spans="1:11" x14ac:dyDescent="0.3">
      <c r="A441" s="40">
        <v>44682</v>
      </c>
      <c r="B441" s="20" t="s">
        <v>45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44686</v>
      </c>
    </row>
    <row r="442" spans="1:11" x14ac:dyDescent="0.3">
      <c r="A442" s="40">
        <v>44713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44732</v>
      </c>
    </row>
    <row r="443" spans="1:11" x14ac:dyDescent="0.3">
      <c r="A443" s="40"/>
      <c r="B443" s="20" t="s">
        <v>45</v>
      </c>
      <c r="C443" s="13"/>
      <c r="D443" s="39"/>
      <c r="E443" s="9"/>
      <c r="F443" s="20"/>
      <c r="G443" s="13"/>
      <c r="H443" s="39">
        <v>1</v>
      </c>
      <c r="I443" s="9"/>
      <c r="J443" s="11"/>
      <c r="K443" s="49">
        <v>44739</v>
      </c>
    </row>
    <row r="444" spans="1:11" x14ac:dyDescent="0.3">
      <c r="A444" s="40">
        <v>44743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44757</v>
      </c>
    </row>
    <row r="445" spans="1:11" x14ac:dyDescent="0.3">
      <c r="A445" s="40"/>
      <c r="B445" s="20" t="s">
        <v>65</v>
      </c>
      <c r="C445" s="13"/>
      <c r="D445" s="39">
        <v>3</v>
      </c>
      <c r="E445" s="9"/>
      <c r="F445" s="20"/>
      <c r="G445" s="13"/>
      <c r="H445" s="39"/>
      <c r="I445" s="9"/>
      <c r="J445" s="11"/>
      <c r="K445" s="20" t="s">
        <v>85</v>
      </c>
    </row>
    <row r="446" spans="1:11" x14ac:dyDescent="0.3">
      <c r="A446" s="40"/>
      <c r="B446" s="20" t="s">
        <v>45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44768</v>
      </c>
    </row>
    <row r="447" spans="1:11" x14ac:dyDescent="0.3">
      <c r="A447" s="40">
        <v>44774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86</v>
      </c>
    </row>
    <row r="448" spans="1:11" x14ac:dyDescent="0.3">
      <c r="A448" s="40">
        <v>44805</v>
      </c>
      <c r="B448" s="20" t="s">
        <v>45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44810</v>
      </c>
    </row>
    <row r="449" spans="1:11" x14ac:dyDescent="0.3">
      <c r="A449" s="40">
        <v>44835</v>
      </c>
      <c r="B449" s="20" t="s">
        <v>87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88</v>
      </c>
    </row>
    <row r="450" spans="1:11" x14ac:dyDescent="0.3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89</v>
      </c>
    </row>
    <row r="451" spans="1:11" x14ac:dyDescent="0.3">
      <c r="A451" s="40">
        <v>44866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44896</v>
      </c>
      <c r="B452" s="20" t="s">
        <v>45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44910</v>
      </c>
    </row>
    <row r="453" spans="1:11" x14ac:dyDescent="0.3">
      <c r="A453" s="48" t="s">
        <v>90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44957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44931</v>
      </c>
    </row>
    <row r="455" spans="1:11" x14ac:dyDescent="0.3">
      <c r="A455" s="40"/>
      <c r="B455" s="20" t="s">
        <v>45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44953</v>
      </c>
    </row>
    <row r="456" spans="1:11" x14ac:dyDescent="0.3">
      <c r="A456" s="40">
        <v>44985</v>
      </c>
      <c r="B456" s="20" t="s">
        <v>46</v>
      </c>
      <c r="C456" s="13">
        <v>1.25</v>
      </c>
      <c r="D456" s="39">
        <v>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49">
        <v>44967</v>
      </c>
    </row>
    <row r="457" spans="1:11" x14ac:dyDescent="0.3">
      <c r="A457" s="40"/>
      <c r="B457" s="20" t="s">
        <v>93</v>
      </c>
      <c r="C457" s="13"/>
      <c r="D457" s="39">
        <v>6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9" t="s">
        <v>94</v>
      </c>
    </row>
    <row r="458" spans="1:11" x14ac:dyDescent="0.3">
      <c r="A458" s="40">
        <v>45016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95</v>
      </c>
    </row>
    <row r="459" spans="1:11" x14ac:dyDescent="0.3">
      <c r="A459" s="40"/>
      <c r="B459" s="20" t="s">
        <v>45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44999</v>
      </c>
    </row>
    <row r="460" spans="1:11" x14ac:dyDescent="0.3">
      <c r="A460" s="40">
        <v>45046</v>
      </c>
      <c r="B460" s="20" t="s">
        <v>48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321</v>
      </c>
    </row>
    <row r="461" spans="1:11" x14ac:dyDescent="0.3">
      <c r="A461" s="40"/>
      <c r="B461" s="20" t="s">
        <v>63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322</v>
      </c>
    </row>
    <row r="462" spans="1:11" x14ac:dyDescent="0.3">
      <c r="A462" s="40">
        <v>45077</v>
      </c>
      <c r="B462" s="20" t="s">
        <v>55</v>
      </c>
      <c r="C462" s="13">
        <v>1.25</v>
      </c>
      <c r="D462" s="39">
        <v>2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323</v>
      </c>
    </row>
    <row r="463" spans="1:11" x14ac:dyDescent="0.3">
      <c r="A463" s="40"/>
      <c r="B463" s="20" t="s">
        <v>45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9">
        <v>45065</v>
      </c>
    </row>
    <row r="464" spans="1:11" x14ac:dyDescent="0.3">
      <c r="A464" s="40">
        <v>45107</v>
      </c>
      <c r="B464" s="20" t="s">
        <v>325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4</v>
      </c>
      <c r="I464" s="9"/>
      <c r="J464" s="11"/>
      <c r="K464" s="20" t="s">
        <v>326</v>
      </c>
    </row>
    <row r="465" spans="1:11" x14ac:dyDescent="0.3">
      <c r="A465" s="40">
        <v>45138</v>
      </c>
      <c r="B465" s="20" t="s">
        <v>46</v>
      </c>
      <c r="C465" s="13">
        <v>1.25</v>
      </c>
      <c r="D465" s="39">
        <v>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49">
        <v>45127</v>
      </c>
    </row>
    <row r="466" spans="1:11" x14ac:dyDescent="0.3">
      <c r="A466" s="40"/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45138</v>
      </c>
    </row>
    <row r="467" spans="1:11" x14ac:dyDescent="0.3">
      <c r="A467" s="40"/>
      <c r="B467" s="20" t="s">
        <v>45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45139</v>
      </c>
    </row>
    <row r="468" spans="1:11" x14ac:dyDescent="0.3">
      <c r="A468" s="40">
        <v>45169</v>
      </c>
      <c r="B468" s="20" t="s">
        <v>45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45157</v>
      </c>
    </row>
    <row r="469" spans="1:11" x14ac:dyDescent="0.3">
      <c r="A469" s="40"/>
      <c r="B469" s="20" t="s">
        <v>45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9">
        <v>45169</v>
      </c>
    </row>
    <row r="470" spans="1:11" x14ac:dyDescent="0.3">
      <c r="A470" s="40">
        <v>45199</v>
      </c>
      <c r="B470" s="20" t="s">
        <v>55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327</v>
      </c>
    </row>
    <row r="471" spans="1:11" x14ac:dyDescent="0.3">
      <c r="A471" s="40">
        <v>45230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45260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45291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8" t="s">
        <v>330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45322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45351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45382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45412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1"/>
      <c r="B511" s="15"/>
      <c r="C511" s="42"/>
      <c r="D511" s="43"/>
      <c r="E511" s="9"/>
      <c r="F511" s="15"/>
      <c r="G511" s="42" t="str">
        <f>IF(ISBLANK(Table1[[#This Row],[EARNED]]),"",Table1[[#This Row],[EARNED]])</f>
        <v/>
      </c>
      <c r="H511" s="43"/>
      <c r="I511" s="9"/>
      <c r="J511" s="12"/>
      <c r="K5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17</v>
      </c>
      <c r="G3" s="45">
        <f>SUMIFS(F7:F14,E7:E14,E3)+SUMIFS(D7:D66,C7:C66,F3)+D3</f>
        <v>3.5000000000000017E-2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324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11">
        <f>SUM(Sheet1!E9,Sheet1!I9)</f>
        <v>336.05199999999996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2023-09-27T07:06:17Z</dcterms:modified>
</cp:coreProperties>
</file>