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ONT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18" i="1" l="1"/>
  <c r="G221" i="1" l="1"/>
  <c r="G223" i="1" l="1"/>
  <c r="G226" i="1" l="1"/>
  <c r="G229" i="1" l="1"/>
  <c r="G228" i="1" l="1"/>
  <c r="G230" i="1" l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24" i="1"/>
  <c r="G225" i="1"/>
  <c r="G227" i="1"/>
  <c r="A220" i="1"/>
  <c r="A222" i="1" s="1"/>
  <c r="A224" i="1" s="1"/>
  <c r="A225" i="1" s="1"/>
  <c r="A227" i="1" s="1"/>
  <c r="A219" i="1"/>
  <c r="G213" i="1"/>
  <c r="G214" i="1"/>
  <c r="G215" i="1"/>
  <c r="G216" i="1"/>
  <c r="G217" i="1"/>
  <c r="G219" i="1"/>
  <c r="G220" i="1"/>
  <c r="G222" i="1"/>
  <c r="G205" i="1"/>
  <c r="G206" i="1"/>
  <c r="G207" i="1"/>
  <c r="G208" i="1"/>
  <c r="G209" i="1"/>
  <c r="G210" i="1"/>
  <c r="G211" i="1"/>
  <c r="G212" i="1"/>
  <c r="G196" i="1"/>
  <c r="G197" i="1"/>
  <c r="G198" i="1"/>
  <c r="G199" i="1"/>
  <c r="G200" i="1"/>
  <c r="G201" i="1"/>
  <c r="G202" i="1"/>
  <c r="G203" i="1"/>
  <c r="G204" i="1"/>
  <c r="G195" i="1"/>
  <c r="G186" i="1"/>
  <c r="G187" i="1"/>
  <c r="G188" i="1"/>
  <c r="G189" i="1"/>
  <c r="G190" i="1"/>
  <c r="G191" i="1"/>
  <c r="G192" i="1"/>
  <c r="G193" i="1"/>
  <c r="G194" i="1"/>
  <c r="G178" i="1"/>
  <c r="G179" i="1"/>
  <c r="G180" i="1"/>
  <c r="G181" i="1"/>
  <c r="G182" i="1"/>
  <c r="G183" i="1"/>
  <c r="G184" i="1"/>
  <c r="G185" i="1"/>
  <c r="G172" i="1"/>
  <c r="G173" i="1"/>
  <c r="G174" i="1"/>
  <c r="G175" i="1"/>
  <c r="G176" i="1"/>
  <c r="G177" i="1"/>
  <c r="G166" i="1"/>
  <c r="G167" i="1"/>
  <c r="G168" i="1"/>
  <c r="G169" i="1"/>
  <c r="G170" i="1"/>
  <c r="G171" i="1"/>
  <c r="G161" i="1"/>
  <c r="G162" i="1"/>
  <c r="G163" i="1"/>
  <c r="G164" i="1"/>
  <c r="G165" i="1"/>
  <c r="G152" i="1"/>
  <c r="G153" i="1"/>
  <c r="G154" i="1"/>
  <c r="G155" i="1"/>
  <c r="G156" i="1"/>
  <c r="G157" i="1"/>
  <c r="G158" i="1"/>
  <c r="G159" i="1"/>
  <c r="G160" i="1"/>
  <c r="G148" i="1"/>
  <c r="G149" i="1"/>
  <c r="G150" i="1"/>
  <c r="G151" i="1"/>
  <c r="G142" i="1"/>
  <c r="G143" i="1"/>
  <c r="G144" i="1"/>
  <c r="G145" i="1"/>
  <c r="G146" i="1"/>
  <c r="G147" i="1"/>
  <c r="G135" i="1"/>
  <c r="G136" i="1"/>
  <c r="G137" i="1"/>
  <c r="G138" i="1"/>
  <c r="G139" i="1"/>
  <c r="G140" i="1"/>
  <c r="G141" i="1"/>
  <c r="G131" i="1"/>
  <c r="G132" i="1"/>
  <c r="G133" i="1"/>
  <c r="G134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<sst xmlns="http://schemas.openxmlformats.org/spreadsheetml/2006/main" count="188" uniqueCount="149">
  <si>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</si>
  <si>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</si>
  <si>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</si>
  <si>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</si>
  <si>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</si>
  <si>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</si>
  <si>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</si>
  <si>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</si>
  <si>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</si>
  <si>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</si>
  <si>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</si>
  <si>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</si>
  <si>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</si>
  <si>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</si>
  <si>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</si>
  <si>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</si>
  <si>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</si>
  <si>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</si>
  <si>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</si>
  <si>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</si>
  <si>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</si>
  <si>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</si>
  <si>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</si>
  <si>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</si>
  <si>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</si>
  <si>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</si>
  <si>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</si>
  <si>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</si>
  <si>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</si>
  <si>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</si>
  <si>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</si>
  <si>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</si>
  <si>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</si>
  <si>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</si>
  <si>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</si>
  <si>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</si>
  <si>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</si>
  <si>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</si>
  <si>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</si>
  <si>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</si>
  <si>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</si>
  <si>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</si>
  <si>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AMPARO JOY</t>
  </si>
  <si>
    <t>PERMANENT</t>
  </si>
  <si>
    <t>2007</t>
  </si>
  <si>
    <t>2008</t>
  </si>
  <si>
    <t>SL(5-0-00)</t>
  </si>
  <si>
    <t>ML( 60-0-00)</t>
  </si>
  <si>
    <t>7/2-8/1-30/2008</t>
  </si>
  <si>
    <t>FL(5-0-00)</t>
  </si>
  <si>
    <t>2009</t>
  </si>
  <si>
    <t>2010</t>
  </si>
  <si>
    <t>UT(-0-0-40)</t>
  </si>
  <si>
    <t>UT(0-1-50)</t>
  </si>
  <si>
    <t>UT(0-2-25)</t>
  </si>
  <si>
    <t>UT(0-1-5)</t>
  </si>
  <si>
    <t>UT(0-1-15)</t>
  </si>
  <si>
    <t>UT(0-0-23)</t>
  </si>
  <si>
    <t>UT(0-0-55)</t>
  </si>
  <si>
    <t>UT(0-1-55)</t>
  </si>
  <si>
    <t>UT(0-1-40)</t>
  </si>
  <si>
    <t>2011</t>
  </si>
  <si>
    <t>UT(0-1-10)</t>
  </si>
  <si>
    <t>UT(0-2-5)</t>
  </si>
  <si>
    <t>VL(3-0-0</t>
  </si>
  <si>
    <t>UT(0-2-55)</t>
  </si>
  <si>
    <t>SL(2-0-00)</t>
  </si>
  <si>
    <t>UT(0-3-35)</t>
  </si>
  <si>
    <t>SL(1-0-00)</t>
  </si>
  <si>
    <t>9/20/2011</t>
  </si>
  <si>
    <t>5/3-5/2011</t>
  </si>
  <si>
    <t>5/14-15/2011</t>
  </si>
  <si>
    <t>SP(1-0-00)</t>
  </si>
  <si>
    <t>SL(3-0-00)</t>
  </si>
  <si>
    <t>10/25/2011</t>
  </si>
  <si>
    <t>10/20/21/24/2011</t>
  </si>
  <si>
    <t>2012</t>
  </si>
  <si>
    <t>5/13-14/2012</t>
  </si>
  <si>
    <t>6/22/25/28/2012</t>
  </si>
  <si>
    <t>3/26-29/2012</t>
  </si>
  <si>
    <t>10/23-24/2012</t>
  </si>
  <si>
    <t>10/23/2012</t>
  </si>
  <si>
    <t>2013</t>
  </si>
  <si>
    <t>SP(2-0-00)</t>
  </si>
  <si>
    <t>3/21-22/2013</t>
  </si>
  <si>
    <t>BL(1-0-00)</t>
  </si>
  <si>
    <t>2014</t>
  </si>
  <si>
    <t>3/24-28/2013</t>
  </si>
  <si>
    <t>SL(4-0-00)</t>
  </si>
  <si>
    <t>10/21-24/2014</t>
  </si>
  <si>
    <t>2015</t>
  </si>
  <si>
    <t>10/24-28/2015</t>
  </si>
  <si>
    <t>VL(3-0-00)</t>
  </si>
  <si>
    <t>VL(3-0-0)</t>
  </si>
  <si>
    <t>7/1-3/2015</t>
  </si>
  <si>
    <t>4/13-15/2015</t>
  </si>
  <si>
    <t>6/24-26/2015</t>
  </si>
  <si>
    <t>1/216-30/2015</t>
  </si>
  <si>
    <r>
      <rPr>
        <b/>
        <sz val="11"/>
        <color theme="1"/>
        <rFont val="Calibri"/>
        <family val="2"/>
        <scheme val="minor"/>
      </rPr>
      <t>2016</t>
    </r>
  </si>
  <si>
    <t>12/5/6/2016</t>
  </si>
  <si>
    <t>FL(3-0-00)</t>
  </si>
  <si>
    <r>
      <rPr>
        <b/>
        <sz val="11"/>
        <color theme="1"/>
        <rFont val="Calibri"/>
        <family val="2"/>
        <scheme val="minor"/>
      </rPr>
      <t>2017</t>
    </r>
  </si>
  <si>
    <t>2/23/24/27/2017</t>
  </si>
  <si>
    <t>12/15/2016</t>
  </si>
  <si>
    <t>UT(0-0-59)</t>
  </si>
  <si>
    <t>UT(0-0-10)</t>
  </si>
  <si>
    <t>UT(-0-06)</t>
  </si>
  <si>
    <t>7/11/12/2017</t>
  </si>
  <si>
    <t>8/7-14/2017</t>
  </si>
  <si>
    <t>UT(0-0-21)</t>
  </si>
  <si>
    <t>10/23/24/25/2017</t>
  </si>
  <si>
    <r>
      <rPr>
        <b/>
        <sz val="11"/>
        <color theme="1"/>
        <rFont val="Calibri"/>
        <family val="2"/>
        <scheme val="minor"/>
      </rPr>
      <t>2018</t>
    </r>
  </si>
  <si>
    <t>UT(1-0-20)</t>
  </si>
  <si>
    <t>UT(0-1-16)</t>
  </si>
  <si>
    <t>UT(0-1-2)</t>
  </si>
  <si>
    <t>UT(0-0-47)</t>
  </si>
  <si>
    <t>10/22-24/2018</t>
  </si>
  <si>
    <t>8/16-10/2018</t>
  </si>
  <si>
    <r>
      <rPr>
        <b/>
        <sz val="11"/>
        <color theme="1"/>
        <rFont val="Calibri"/>
        <family val="2"/>
        <scheme val="minor"/>
      </rPr>
      <t>2019</t>
    </r>
  </si>
  <si>
    <t>SP(3-0-00)</t>
  </si>
  <si>
    <t>UT(0-1-1)</t>
  </si>
  <si>
    <t>UT(0-0-22)</t>
  </si>
  <si>
    <t>4/3/4/5/2019</t>
  </si>
  <si>
    <t>3/3-7/2019</t>
  </si>
  <si>
    <t>10/23-25/2019</t>
  </si>
  <si>
    <t>2020</t>
  </si>
  <si>
    <r>
      <rPr>
        <b/>
        <sz val="11"/>
        <color theme="1"/>
        <rFont val="Calibri"/>
        <family val="2"/>
        <scheme val="minor"/>
      </rPr>
      <t>2021</t>
    </r>
  </si>
  <si>
    <r>
      <rPr>
        <b/>
        <sz val="11"/>
        <color theme="1"/>
        <rFont val="Calibri"/>
        <family val="2"/>
        <scheme val="minor"/>
      </rPr>
      <t>2022</t>
    </r>
  </si>
  <si>
    <t>6/8-10-13-14/2022</t>
  </si>
  <si>
    <t>ONT</t>
  </si>
  <si>
    <t>VL(5-0-00)</t>
  </si>
  <si>
    <t>VL(4-0-00)</t>
  </si>
  <si>
    <t>VL(2-0-00)</t>
  </si>
  <si>
    <t>VL(10-0-00)</t>
  </si>
  <si>
    <t>VL(1-1-18)</t>
  </si>
  <si>
    <t>9/9,12,13,14</t>
  </si>
  <si>
    <t>8/4-5,8</t>
  </si>
  <si>
    <t>11/16-17/2022</t>
  </si>
  <si>
    <t>2023</t>
  </si>
  <si>
    <t>SL(3-0-0)</t>
  </si>
  <si>
    <t>12/5,6,7/2022</t>
  </si>
  <si>
    <t>UT(0-1-24)</t>
  </si>
  <si>
    <t>UT(0-0-27)</t>
  </si>
  <si>
    <t>UT(0-0-6)</t>
  </si>
  <si>
    <t>UT(0-0-7)</t>
  </si>
  <si>
    <t>UT(0-0-2)</t>
  </si>
  <si>
    <t>UT(0-0-46)</t>
  </si>
  <si>
    <t>UT(0-0-15)</t>
  </si>
  <si>
    <t>UT(0-0-9)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</si>
</sst>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25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255"/>
  <sheetViews>
    <sheetView tabSelected="1" zoomScaleNormal="100" workbookViewId="0">
      <pane ySplit="3690" topLeftCell="A211" activePane="bottomLeft"/>
      <selection activeCell="B8" sqref="B8"/>
      <selection pane="bottomLeft" activeCell="F221" sqref="F22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42</v>
      </c>
      <c r="C2" s="54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129</v>
      </c>
      <c r="C3" s="54"/>
      <c r="D3" s="22" t="s">
        <v>13</v>
      </c>
      <c r="F3" s="60">
        <v>39120</v>
      </c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43</v>
      </c>
      <c r="C4" s="54"/>
      <c r="D4" s="22" t="s">
        <v>12</v>
      </c>
      <c r="F4" s="55"/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120.42299999999999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195.333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8" t="s">
        <v>44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39120</v>
      </c>
      <c r="B12" s="20"/>
      <c r="C12" s="13">
        <v>8.3000000000000004E-2</v>
      </c>
      <c r="D12" s="39"/>
      <c r="E12" s="9"/>
      <c r="F12" s="20"/>
      <c r="G12" s="13">
        <f>IF(ISBLANK(Table1[[#This Row],[EARNED]]),"",Table1[[#This Row],[EARNED]])</f>
        <v>8.3000000000000004E-2</v>
      </c>
      <c r="H12" s="39"/>
      <c r="I12" s="9"/>
      <c r="J12" s="11"/>
      <c r="K12" s="20"/>
    </row>
    <row r="13" spans="1:11" x14ac:dyDescent="0.25">
      <c r="A13" s="40">
        <v>39295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39326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39356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1">
        <v>39387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39417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8" t="s">
        <v>45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39448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39479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39508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39539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39569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39600</v>
      </c>
      <c r="B24" s="20" t="s">
        <v>46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5</v>
      </c>
      <c r="I24" s="9"/>
      <c r="J24" s="11"/>
      <c r="K24" s="20"/>
    </row>
    <row r="25" spans="1:11" x14ac:dyDescent="0.25">
      <c r="A25" s="40">
        <v>39630</v>
      </c>
      <c r="B25" s="20" t="s">
        <v>47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48</v>
      </c>
    </row>
    <row r="26" spans="1:11" x14ac:dyDescent="0.25">
      <c r="A26" s="40">
        <v>39661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39692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39722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39753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39783</v>
      </c>
      <c r="B30" s="20" t="s">
        <v>49</v>
      </c>
      <c r="C30" s="13">
        <v>1.25</v>
      </c>
      <c r="D30" s="39">
        <v>5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8" t="s">
        <v>50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39814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39845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39873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39904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39934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39965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39995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40026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40057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40087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40118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40148</v>
      </c>
      <c r="B43" s="20" t="s">
        <v>49</v>
      </c>
      <c r="C43" s="13">
        <v>1.25</v>
      </c>
      <c r="D43" s="39">
        <v>5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23" t="s">
        <v>51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40179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40210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40238</v>
      </c>
      <c r="B47" s="20" t="s">
        <v>52</v>
      </c>
      <c r="C47" s="13">
        <v>1.25</v>
      </c>
      <c r="D47" s="39">
        <v>8.3000000000000004E-2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40269</v>
      </c>
      <c r="B48" s="20" t="s">
        <v>53</v>
      </c>
      <c r="C48" s="13">
        <v>1.25</v>
      </c>
      <c r="D48" s="39">
        <v>0.22900000000000001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40299</v>
      </c>
      <c r="B49" s="20" t="s">
        <v>54</v>
      </c>
      <c r="C49" s="13">
        <v>1.25</v>
      </c>
      <c r="D49" s="39">
        <v>0.30299999999999999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40330</v>
      </c>
      <c r="B50" s="20" t="s">
        <v>55</v>
      </c>
      <c r="C50" s="13">
        <v>1.25</v>
      </c>
      <c r="D50" s="39">
        <v>0.13500000000000001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40360</v>
      </c>
      <c r="B51" s="20" t="s">
        <v>56</v>
      </c>
      <c r="C51" s="13">
        <v>1.25</v>
      </c>
      <c r="D51" s="39">
        <v>0.156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40391</v>
      </c>
      <c r="B52" s="20" t="s">
        <v>57</v>
      </c>
      <c r="C52" s="13">
        <v>1.25</v>
      </c>
      <c r="D52" s="39">
        <v>4.8000000000000001E-2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40422</v>
      </c>
      <c r="B53" s="20" t="s">
        <v>59</v>
      </c>
      <c r="C53" s="13">
        <v>1.25</v>
      </c>
      <c r="D53" s="39">
        <v>0.24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40452</v>
      </c>
      <c r="B54" s="20" t="s">
        <v>58</v>
      </c>
      <c r="C54" s="13">
        <v>1.25</v>
      </c>
      <c r="D54" s="39">
        <v>0.115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40483</v>
      </c>
      <c r="B55" s="20" t="s">
        <v>60</v>
      </c>
      <c r="C55" s="13">
        <v>1.25</v>
      </c>
      <c r="D55" s="39">
        <v>0.20799999999999999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40513</v>
      </c>
      <c r="B56" s="20" t="s">
        <v>53</v>
      </c>
      <c r="C56" s="13">
        <v>1.25</v>
      </c>
      <c r="D56" s="39">
        <v>0.22900000000000001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/>
      <c r="B57" s="20" t="s">
        <v>49</v>
      </c>
      <c r="C57" s="13"/>
      <c r="D57" s="39">
        <v>5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8" t="s">
        <v>61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40544</v>
      </c>
      <c r="B59" s="20" t="s">
        <v>62</v>
      </c>
      <c r="C59" s="13">
        <v>1.25</v>
      </c>
      <c r="D59" s="39">
        <v>0.14599999999999999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40575</v>
      </c>
      <c r="B60" s="20" t="s">
        <v>63</v>
      </c>
      <c r="C60" s="13">
        <v>1.25</v>
      </c>
      <c r="D60" s="39">
        <v>0.26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40603</v>
      </c>
      <c r="B61" s="20" t="s">
        <v>60</v>
      </c>
      <c r="C61" s="13">
        <v>1.25</v>
      </c>
      <c r="D61" s="39">
        <v>0.20799999999999999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40634</v>
      </c>
      <c r="B62" s="20" t="s">
        <v>64</v>
      </c>
      <c r="C62" s="13">
        <v>1.25</v>
      </c>
      <c r="D62" s="39">
        <v>3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 t="s">
        <v>70</v>
      </c>
    </row>
    <row r="63" spans="1:11" x14ac:dyDescent="0.25">
      <c r="A63" s="40"/>
      <c r="B63" s="20" t="s">
        <v>65</v>
      </c>
      <c r="C63" s="13"/>
      <c r="D63" s="39">
        <v>0.36499999999999999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40664</v>
      </c>
      <c r="B64" s="20" t="s">
        <v>66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71</v>
      </c>
    </row>
    <row r="65" spans="1:11" x14ac:dyDescent="0.25">
      <c r="A65" s="40"/>
      <c r="B65" s="20" t="s">
        <v>67</v>
      </c>
      <c r="C65" s="13"/>
      <c r="D65" s="39">
        <v>0.44800000000000001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40695</v>
      </c>
      <c r="B66" s="20" t="s">
        <v>60</v>
      </c>
      <c r="C66" s="13">
        <v>1.25</v>
      </c>
      <c r="D66" s="39">
        <v>0.20799999999999999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40725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40756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40787</v>
      </c>
      <c r="B69" s="20" t="s">
        <v>68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1</v>
      </c>
      <c r="I69" s="9"/>
      <c r="J69" s="11"/>
      <c r="K69" s="20" t="s">
        <v>69</v>
      </c>
    </row>
    <row r="70" spans="1:11" x14ac:dyDescent="0.25">
      <c r="A70" s="40">
        <v>40817</v>
      </c>
      <c r="B70" s="20" t="s">
        <v>72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 t="s">
        <v>74</v>
      </c>
    </row>
    <row r="71" spans="1:11" x14ac:dyDescent="0.25">
      <c r="A71" s="40"/>
      <c r="B71" s="20" t="s">
        <v>73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3</v>
      </c>
      <c r="I71" s="9"/>
      <c r="J71" s="11"/>
      <c r="K71" s="20" t="s">
        <v>75</v>
      </c>
    </row>
    <row r="72" spans="1:11" x14ac:dyDescent="0.25">
      <c r="A72" s="40">
        <v>40848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40878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8" t="s">
        <v>76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40909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40940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40969</v>
      </c>
      <c r="B77" s="20" t="s">
        <v>131</v>
      </c>
      <c r="C77" s="13">
        <v>1.25</v>
      </c>
      <c r="D77" s="39">
        <v>4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79</v>
      </c>
    </row>
    <row r="78" spans="1:11" x14ac:dyDescent="0.25">
      <c r="A78" s="40">
        <v>41000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41030</v>
      </c>
      <c r="B79" s="20" t="s">
        <v>66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2</v>
      </c>
      <c r="I79" s="9"/>
      <c r="J79" s="11"/>
      <c r="K79" s="20" t="s">
        <v>77</v>
      </c>
    </row>
    <row r="80" spans="1:11" x14ac:dyDescent="0.25">
      <c r="A80" s="40">
        <v>41061</v>
      </c>
      <c r="B80" s="20" t="s">
        <v>130</v>
      </c>
      <c r="C80" s="13">
        <v>1.25</v>
      </c>
      <c r="D80" s="39">
        <v>5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78</v>
      </c>
    </row>
    <row r="81" spans="1:11" x14ac:dyDescent="0.25">
      <c r="A81" s="40">
        <v>41091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41122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41153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41183</v>
      </c>
      <c r="B84" s="20" t="s">
        <v>66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2</v>
      </c>
      <c r="I84" s="9"/>
      <c r="J84" s="11"/>
      <c r="K84" s="20" t="s">
        <v>80</v>
      </c>
    </row>
    <row r="85" spans="1:11" x14ac:dyDescent="0.25">
      <c r="A85" s="40"/>
      <c r="B85" s="20" t="s">
        <v>68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20" t="s">
        <v>81</v>
      </c>
    </row>
    <row r="86" spans="1:11" x14ac:dyDescent="0.25">
      <c r="A86" s="40">
        <v>41214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41244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8" t="s">
        <v>82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41275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41306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41334</v>
      </c>
      <c r="B91" s="20" t="s">
        <v>83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 t="s">
        <v>84</v>
      </c>
    </row>
    <row r="92" spans="1:11" x14ac:dyDescent="0.25">
      <c r="A92" s="40">
        <v>41365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41395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41426</v>
      </c>
      <c r="B94" s="20" t="s">
        <v>68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1</v>
      </c>
      <c r="I94" s="9"/>
      <c r="J94" s="11"/>
      <c r="K94" s="49">
        <v>41553</v>
      </c>
    </row>
    <row r="95" spans="1:11" x14ac:dyDescent="0.25">
      <c r="A95" s="40">
        <v>41456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41487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41518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41548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41579</v>
      </c>
      <c r="B99" s="20" t="s">
        <v>85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49">
        <v>41376</v>
      </c>
    </row>
    <row r="100" spans="1:11" x14ac:dyDescent="0.25">
      <c r="A100" s="40">
        <v>41609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8" t="s">
        <v>86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41640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41671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41699</v>
      </c>
      <c r="B104" s="20" t="s">
        <v>130</v>
      </c>
      <c r="C104" s="13">
        <v>1.25</v>
      </c>
      <c r="D104" s="39">
        <v>5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 t="s">
        <v>87</v>
      </c>
    </row>
    <row r="105" spans="1:11" x14ac:dyDescent="0.25">
      <c r="A105" s="40">
        <v>41730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41760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41791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41821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41852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41883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49">
        <v>41952</v>
      </c>
    </row>
    <row r="111" spans="1:11" x14ac:dyDescent="0.25">
      <c r="A111" s="40">
        <v>41913</v>
      </c>
      <c r="B111" s="20" t="s">
        <v>88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4</v>
      </c>
      <c r="I111" s="9"/>
      <c r="J111" s="11"/>
      <c r="K111" s="20" t="s">
        <v>89</v>
      </c>
    </row>
    <row r="112" spans="1:11" x14ac:dyDescent="0.25">
      <c r="A112" s="40">
        <v>41944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41974</v>
      </c>
      <c r="B113" s="20" t="s">
        <v>72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49">
        <v>41741</v>
      </c>
    </row>
    <row r="114" spans="1:11" x14ac:dyDescent="0.25">
      <c r="A114" s="48" t="s">
        <v>90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42005</v>
      </c>
      <c r="B115" s="20" t="s">
        <v>49</v>
      </c>
      <c r="C115" s="13">
        <v>1.25</v>
      </c>
      <c r="D115" s="39">
        <v>5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 t="s">
        <v>97</v>
      </c>
    </row>
    <row r="116" spans="1:11" x14ac:dyDescent="0.25">
      <c r="A116" s="40">
        <v>42036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42064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42095</v>
      </c>
      <c r="B118" s="20" t="s">
        <v>92</v>
      </c>
      <c r="C118" s="13">
        <v>1.25</v>
      </c>
      <c r="D118" s="39">
        <v>3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 t="s">
        <v>95</v>
      </c>
    </row>
    <row r="119" spans="1:11" x14ac:dyDescent="0.25">
      <c r="A119" s="40">
        <v>42125</v>
      </c>
      <c r="B119" s="20" t="s">
        <v>92</v>
      </c>
      <c r="C119" s="13">
        <v>1.25</v>
      </c>
      <c r="D119" s="39">
        <v>3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 t="s">
        <v>96</v>
      </c>
    </row>
    <row r="120" spans="1:11" x14ac:dyDescent="0.25">
      <c r="A120" s="40">
        <v>42156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42186</v>
      </c>
      <c r="B121" s="20" t="s">
        <v>93</v>
      </c>
      <c r="C121" s="13">
        <v>1.25</v>
      </c>
      <c r="D121" s="39">
        <v>3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 t="s">
        <v>94</v>
      </c>
    </row>
    <row r="122" spans="1:11" x14ac:dyDescent="0.25">
      <c r="A122" s="40">
        <v>42217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v>42248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42278</v>
      </c>
      <c r="B124" s="20" t="s">
        <v>130</v>
      </c>
      <c r="C124" s="13">
        <v>1.25</v>
      </c>
      <c r="D124" s="39">
        <v>5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 t="s">
        <v>91</v>
      </c>
    </row>
    <row r="125" spans="1:11" x14ac:dyDescent="0.25">
      <c r="A125" s="40">
        <v>42309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42339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23" t="s">
        <v>98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42370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42401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1">
        <v>42430</v>
      </c>
      <c r="B130" s="15"/>
      <c r="C130" s="13">
        <v>1.25</v>
      </c>
      <c r="D130" s="43"/>
      <c r="E130" s="9"/>
      <c r="F130" s="15"/>
      <c r="G130" s="42">
        <f>IF(ISBLANK(Table1[[#This Row],[EARNED]]),"",Table1[[#This Row],[EARNED]])</f>
        <v>1.25</v>
      </c>
      <c r="H130" s="43"/>
      <c r="I130" s="9"/>
      <c r="J130" s="12"/>
      <c r="K130" s="15"/>
    </row>
    <row r="131" spans="1:11" x14ac:dyDescent="0.25">
      <c r="A131" s="40">
        <v>42461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15"/>
    </row>
    <row r="132" spans="1:11" x14ac:dyDescent="0.25">
      <c r="A132" s="40">
        <v>42491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15"/>
    </row>
    <row r="133" spans="1:11" x14ac:dyDescent="0.25">
      <c r="A133" s="40">
        <v>42522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15"/>
    </row>
    <row r="134" spans="1:11" x14ac:dyDescent="0.25">
      <c r="A134" s="40">
        <v>42552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15"/>
    </row>
    <row r="135" spans="1:11" x14ac:dyDescent="0.25">
      <c r="A135" s="40">
        <v>42583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42614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42644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42675</v>
      </c>
      <c r="B138" s="20" t="s">
        <v>132</v>
      </c>
      <c r="C138" s="13">
        <v>1.25</v>
      </c>
      <c r="D138" s="39">
        <v>2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 t="s">
        <v>99</v>
      </c>
    </row>
    <row r="139" spans="1:11" x14ac:dyDescent="0.25">
      <c r="A139" s="40"/>
      <c r="B139" s="20" t="s">
        <v>72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 t="s">
        <v>103</v>
      </c>
    </row>
    <row r="140" spans="1:11" x14ac:dyDescent="0.25">
      <c r="A140" s="40">
        <v>42705</v>
      </c>
      <c r="B140" s="20" t="s">
        <v>100</v>
      </c>
      <c r="C140" s="13">
        <v>1.25</v>
      </c>
      <c r="D140" s="39">
        <v>3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51" t="s">
        <v>101</v>
      </c>
      <c r="B141" s="15"/>
      <c r="C141" s="42"/>
      <c r="D141" s="43"/>
      <c r="E141" s="50"/>
      <c r="F141" s="15"/>
      <c r="G141" s="42" t="str">
        <f>IF(ISBLANK(Table1[[#This Row],[EARNED]]),"",Table1[[#This Row],[EARNED]])</f>
        <v/>
      </c>
      <c r="H141" s="43"/>
      <c r="I141" s="50"/>
      <c r="J141" s="12"/>
      <c r="K141" s="15"/>
    </row>
    <row r="142" spans="1:11" x14ac:dyDescent="0.25">
      <c r="A142" s="40">
        <v>42736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42767</v>
      </c>
      <c r="B143" s="20" t="s">
        <v>92</v>
      </c>
      <c r="C143" s="13">
        <v>1.25</v>
      </c>
      <c r="D143" s="39">
        <v>3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 t="s">
        <v>102</v>
      </c>
    </row>
    <row r="144" spans="1:11" x14ac:dyDescent="0.25">
      <c r="A144" s="40">
        <v>42795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v>42826</v>
      </c>
      <c r="B145" s="20" t="s">
        <v>104</v>
      </c>
      <c r="C145" s="13">
        <v>1.25</v>
      </c>
      <c r="D145" s="39">
        <v>0.123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v>42856</v>
      </c>
      <c r="B146" s="20" t="s">
        <v>58</v>
      </c>
      <c r="C146" s="13">
        <v>1.25</v>
      </c>
      <c r="D146" s="39">
        <v>0.115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1">
        <v>42887</v>
      </c>
      <c r="B147" s="15" t="s">
        <v>105</v>
      </c>
      <c r="C147" s="42">
        <v>1.25</v>
      </c>
      <c r="D147" s="43">
        <v>2.1000000000000001E-2</v>
      </c>
      <c r="E147" s="50"/>
      <c r="F147" s="15"/>
      <c r="G147" s="42">
        <f>IF(ISBLANK(Table1[[#This Row],[EARNED]]),"",Table1[[#This Row],[EARNED]])</f>
        <v>1.25</v>
      </c>
      <c r="H147" s="43"/>
      <c r="I147" s="50"/>
      <c r="J147" s="12"/>
      <c r="K147" s="15"/>
    </row>
    <row r="148" spans="1:11" x14ac:dyDescent="0.25">
      <c r="A148" s="40">
        <v>42917</v>
      </c>
      <c r="B148" s="20" t="s">
        <v>66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>
        <v>2</v>
      </c>
      <c r="I148" s="9"/>
      <c r="J148" s="11"/>
      <c r="K148" s="20" t="s">
        <v>107</v>
      </c>
    </row>
    <row r="149" spans="1:11" x14ac:dyDescent="0.25">
      <c r="A149" s="40"/>
      <c r="B149" s="20" t="s">
        <v>133</v>
      </c>
      <c r="C149" s="13"/>
      <c r="D149" s="39">
        <v>10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 t="s">
        <v>108</v>
      </c>
    </row>
    <row r="150" spans="1:11" x14ac:dyDescent="0.25">
      <c r="A150" s="40"/>
      <c r="B150" s="20" t="s">
        <v>106</v>
      </c>
      <c r="C150" s="13">
        <v>1.25</v>
      </c>
      <c r="D150" s="39">
        <v>1.2E-2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1">
        <v>42948</v>
      </c>
      <c r="B151" s="15" t="s">
        <v>109</v>
      </c>
      <c r="C151" s="42">
        <v>1.25</v>
      </c>
      <c r="D151" s="43">
        <v>4.3999999999999997E-2</v>
      </c>
      <c r="E151" s="50"/>
      <c r="F151" s="15"/>
      <c r="G151" s="42">
        <f>IF(ISBLANK(Table1[[#This Row],[EARNED]]),"",Table1[[#This Row],[EARNED]])</f>
        <v>1.25</v>
      </c>
      <c r="H151" s="43"/>
      <c r="I151" s="50"/>
      <c r="J151" s="12"/>
      <c r="K151" s="15"/>
    </row>
    <row r="152" spans="1:11" x14ac:dyDescent="0.25">
      <c r="A152" s="40">
        <v>42979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43009</v>
      </c>
      <c r="B153" s="20" t="s">
        <v>92</v>
      </c>
      <c r="C153" s="13">
        <v>1.25</v>
      </c>
      <c r="D153" s="39">
        <v>3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 t="s">
        <v>110</v>
      </c>
    </row>
    <row r="154" spans="1:11" x14ac:dyDescent="0.25">
      <c r="A154" s="40">
        <v>43040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43070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23" t="s">
        <v>111</v>
      </c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>
        <v>43101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43132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v>43160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1">
        <v>43191</v>
      </c>
      <c r="B160" s="15"/>
      <c r="C160" s="42">
        <v>1.25</v>
      </c>
      <c r="D160" s="43"/>
      <c r="E160" s="50"/>
      <c r="F160" s="15"/>
      <c r="G160" s="42">
        <f>IF(ISBLANK(Table1[[#This Row],[EARNED]]),"",Table1[[#This Row],[EARNED]])</f>
        <v>1.25</v>
      </c>
      <c r="H160" s="43"/>
      <c r="I160" s="50"/>
      <c r="J160" s="12"/>
      <c r="K160" s="15"/>
    </row>
    <row r="161" spans="1:11" x14ac:dyDescent="0.25">
      <c r="A161" s="40">
        <v>43221</v>
      </c>
      <c r="B161" s="20" t="s">
        <v>112</v>
      </c>
      <c r="C161" s="13">
        <v>1.25</v>
      </c>
      <c r="D161" s="39">
        <v>1.9419999999999999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v>43252</v>
      </c>
      <c r="B162" s="20" t="s">
        <v>58</v>
      </c>
      <c r="C162" s="13">
        <v>1.25</v>
      </c>
      <c r="D162" s="39">
        <v>0.115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v>43282</v>
      </c>
      <c r="B163" s="20" t="s">
        <v>130</v>
      </c>
      <c r="C163" s="13">
        <v>1.25</v>
      </c>
      <c r="D163" s="39">
        <v>5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 t="s">
        <v>117</v>
      </c>
    </row>
    <row r="164" spans="1:11" x14ac:dyDescent="0.25">
      <c r="A164" s="40">
        <v>43313</v>
      </c>
      <c r="B164" s="20" t="s">
        <v>113</v>
      </c>
      <c r="C164" s="13">
        <v>1.25</v>
      </c>
      <c r="D164" s="39">
        <v>0.152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1">
        <v>43344</v>
      </c>
      <c r="B165" s="15"/>
      <c r="C165" s="42">
        <v>1.25</v>
      </c>
      <c r="D165" s="43"/>
      <c r="E165" s="50"/>
      <c r="F165" s="15"/>
      <c r="G165" s="42">
        <f>IF(ISBLANK(Table1[[#This Row],[EARNED]]),"",Table1[[#This Row],[EARNED]])</f>
        <v>1.25</v>
      </c>
      <c r="H165" s="43"/>
      <c r="I165" s="50"/>
      <c r="J165" s="12"/>
      <c r="K165" s="15"/>
    </row>
    <row r="166" spans="1:11" x14ac:dyDescent="0.25">
      <c r="A166" s="40">
        <v>43374</v>
      </c>
      <c r="B166" s="20" t="s">
        <v>92</v>
      </c>
      <c r="C166" s="13">
        <v>1.25</v>
      </c>
      <c r="D166" s="39">
        <v>3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 t="s">
        <v>116</v>
      </c>
    </row>
    <row r="167" spans="1:11" x14ac:dyDescent="0.25">
      <c r="A167" s="40"/>
      <c r="B167" s="20" t="s">
        <v>115</v>
      </c>
      <c r="C167" s="13"/>
      <c r="D167" s="39">
        <v>9.8000000000000004E-2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25">
      <c r="A168" s="40">
        <v>43405</v>
      </c>
      <c r="B168" s="20" t="s">
        <v>134</v>
      </c>
      <c r="C168" s="13">
        <v>1.25</v>
      </c>
      <c r="D168" s="39">
        <v>1.1619999999999999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v>43435</v>
      </c>
      <c r="B169" s="20" t="s">
        <v>68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1</v>
      </c>
      <c r="I169" s="9"/>
      <c r="J169" s="11"/>
      <c r="K169" s="49">
        <v>43202</v>
      </c>
    </row>
    <row r="170" spans="1:11" x14ac:dyDescent="0.25">
      <c r="A170" s="40"/>
      <c r="B170" s="20" t="s">
        <v>114</v>
      </c>
      <c r="C170" s="13"/>
      <c r="D170" s="39">
        <v>0.13100000000000001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51" t="s">
        <v>118</v>
      </c>
      <c r="B171" s="15"/>
      <c r="C171" s="42"/>
      <c r="D171" s="43"/>
      <c r="E171" s="50"/>
      <c r="F171" s="15"/>
      <c r="G171" s="42" t="str">
        <f>IF(ISBLANK(Table1[[#This Row],[EARNED]]),"",Table1[[#This Row],[EARNED]])</f>
        <v/>
      </c>
      <c r="H171" s="43"/>
      <c r="I171" s="50"/>
      <c r="J171" s="12"/>
      <c r="K171" s="15"/>
    </row>
    <row r="172" spans="1:11" x14ac:dyDescent="0.25">
      <c r="A172" s="40">
        <v>43466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v>43497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v>43525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v>43556</v>
      </c>
      <c r="B175" s="20" t="s">
        <v>119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 t="s">
        <v>122</v>
      </c>
    </row>
    <row r="176" spans="1:11" x14ac:dyDescent="0.25">
      <c r="A176" s="40">
        <v>43586</v>
      </c>
      <c r="B176" s="20" t="s">
        <v>120</v>
      </c>
      <c r="C176" s="13">
        <v>1.25</v>
      </c>
      <c r="D176" s="39">
        <v>0.127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1">
        <v>43617</v>
      </c>
      <c r="B177" s="15" t="s">
        <v>130</v>
      </c>
      <c r="C177" s="42">
        <v>1.25</v>
      </c>
      <c r="D177" s="43">
        <v>5</v>
      </c>
      <c r="E177" s="50"/>
      <c r="F177" s="15"/>
      <c r="G177" s="42">
        <f>IF(ISBLANK(Table1[[#This Row],[EARNED]]),"",Table1[[#This Row],[EARNED]])</f>
        <v>1.25</v>
      </c>
      <c r="H177" s="43"/>
      <c r="I177" s="50"/>
      <c r="J177" s="12"/>
      <c r="K177" s="15" t="s">
        <v>123</v>
      </c>
    </row>
    <row r="178" spans="1:11" x14ac:dyDescent="0.25">
      <c r="A178" s="40"/>
      <c r="B178" s="20" t="s">
        <v>121</v>
      </c>
      <c r="C178" s="13"/>
      <c r="D178" s="39">
        <v>4.5999999999999999E-2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25">
      <c r="A179" s="40">
        <v>43647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43678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43709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43739</v>
      </c>
      <c r="B182" s="20" t="s">
        <v>92</v>
      </c>
      <c r="C182" s="13">
        <v>1.25</v>
      </c>
      <c r="D182" s="39">
        <v>3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 t="s">
        <v>124</v>
      </c>
    </row>
    <row r="183" spans="1:11" x14ac:dyDescent="0.25">
      <c r="A183" s="40">
        <v>43770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43800</v>
      </c>
      <c r="B184" s="20" t="s">
        <v>68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1</v>
      </c>
      <c r="I184" s="9"/>
      <c r="J184" s="11"/>
      <c r="K184" s="49">
        <v>43720</v>
      </c>
    </row>
    <row r="185" spans="1:11" x14ac:dyDescent="0.25">
      <c r="A185" s="52" t="s">
        <v>125</v>
      </c>
      <c r="B185" s="15"/>
      <c r="C185" s="42"/>
      <c r="D185" s="43"/>
      <c r="E185" s="50"/>
      <c r="F185" s="15"/>
      <c r="G185" s="42" t="str">
        <f>IF(ISBLANK(Table1[[#This Row],[EARNED]]),"",Table1[[#This Row],[EARNED]])</f>
        <v/>
      </c>
      <c r="H185" s="43"/>
      <c r="I185" s="50"/>
      <c r="J185" s="12"/>
      <c r="K185" s="15"/>
    </row>
    <row r="186" spans="1:11" x14ac:dyDescent="0.25">
      <c r="A186" s="40">
        <v>43831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43862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v>43891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v>43922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v>43952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v>43983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v>44013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v>44044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1">
        <v>44075</v>
      </c>
      <c r="B194" s="15"/>
      <c r="C194" s="42">
        <v>1.25</v>
      </c>
      <c r="D194" s="43"/>
      <c r="E194" s="50"/>
      <c r="F194" s="15"/>
      <c r="G194" s="42">
        <f>IF(ISBLANK(Table1[[#This Row],[EARNED]]),"",Table1[[#This Row],[EARNED]])</f>
        <v>1.25</v>
      </c>
      <c r="H194" s="43"/>
      <c r="I194" s="50"/>
      <c r="J194" s="12"/>
      <c r="K194" s="15"/>
    </row>
    <row r="195" spans="1:11" x14ac:dyDescent="0.25">
      <c r="A195" s="41">
        <v>44105</v>
      </c>
      <c r="B195" s="15"/>
      <c r="C195" s="42">
        <v>1.25</v>
      </c>
      <c r="D195" s="43"/>
      <c r="E195" s="50"/>
      <c r="F195" s="15"/>
      <c r="G195" s="42">
        <f>IF(ISBLANK(Table1[[#This Row],[EARNED]]),"",Table1[[#This Row],[EARNED]])</f>
        <v>1.25</v>
      </c>
      <c r="H195" s="43"/>
      <c r="I195" s="50"/>
      <c r="J195" s="12"/>
      <c r="K195" s="15"/>
    </row>
    <row r="196" spans="1:11" x14ac:dyDescent="0.25">
      <c r="A196" s="40">
        <v>44136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44166</v>
      </c>
      <c r="B197" s="20" t="s">
        <v>49</v>
      </c>
      <c r="C197" s="13">
        <v>1.25</v>
      </c>
      <c r="D197" s="39">
        <v>5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23" t="s">
        <v>126</v>
      </c>
      <c r="B198" s="20"/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25">
      <c r="A199" s="40">
        <v>44197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v>44228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v>44256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44287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v>44317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1">
        <v>44348</v>
      </c>
      <c r="B204" s="15"/>
      <c r="C204" s="42">
        <v>1.25</v>
      </c>
      <c r="D204" s="43"/>
      <c r="E204" s="50"/>
      <c r="F204" s="15"/>
      <c r="G204" s="42">
        <f>IF(ISBLANK(Table1[[#This Row],[EARNED]]),"",Table1[[#This Row],[EARNED]])</f>
        <v>1.25</v>
      </c>
      <c r="H204" s="43"/>
      <c r="I204" s="50"/>
      <c r="J204" s="12"/>
      <c r="K204" s="15"/>
    </row>
    <row r="205" spans="1:11" x14ac:dyDescent="0.25">
      <c r="A205" s="40">
        <v>44378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v>44409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v>44440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v>44470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v>44501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44531</v>
      </c>
      <c r="B210" s="20" t="s">
        <v>49</v>
      </c>
      <c r="C210" s="13">
        <v>1.25</v>
      </c>
      <c r="D210" s="39">
        <v>5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23" t="s">
        <v>127</v>
      </c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25">
      <c r="A212" s="41">
        <v>44562</v>
      </c>
      <c r="B212" s="15"/>
      <c r="C212" s="42">
        <v>1.25</v>
      </c>
      <c r="D212" s="43"/>
      <c r="E212" s="50"/>
      <c r="F212" s="15"/>
      <c r="G212" s="42">
        <f>IF(ISBLANK(Table1[[#This Row],[EARNED]]),"",Table1[[#This Row],[EARNED]])</f>
        <v>1.25</v>
      </c>
      <c r="H212" s="43"/>
      <c r="I212" s="50"/>
      <c r="J212" s="12"/>
      <c r="K212" s="15"/>
    </row>
    <row r="213" spans="1:11" x14ac:dyDescent="0.25">
      <c r="A213" s="40">
        <v>44593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v>44621</v>
      </c>
      <c r="B214" s="20" t="s">
        <v>148</v>
      </c>
      <c r="C214" s="13">
        <v>1.25</v>
      </c>
      <c r="D214" s="39">
        <v>1.9000000000000003E-2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v>44652</v>
      </c>
      <c r="B215" s="20" t="s">
        <v>147</v>
      </c>
      <c r="C215" s="13">
        <v>1.25</v>
      </c>
      <c r="D215" s="39">
        <v>3.1000000000000014E-2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v>44682</v>
      </c>
      <c r="B216" s="20" t="s">
        <v>146</v>
      </c>
      <c r="C216" s="13">
        <v>1.25</v>
      </c>
      <c r="D216" s="39">
        <v>9.6000000000000002E-2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44713</v>
      </c>
      <c r="B217" s="20" t="s">
        <v>130</v>
      </c>
      <c r="C217" s="13">
        <v>1.25</v>
      </c>
      <c r="D217" s="39">
        <v>5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 t="s">
        <v>128</v>
      </c>
    </row>
    <row r="218" spans="1:11" x14ac:dyDescent="0.25">
      <c r="A218" s="40"/>
      <c r="B218" s="20" t="s">
        <v>105</v>
      </c>
      <c r="C218" s="13"/>
      <c r="D218" s="39">
        <v>2.1000000000000005E-2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0">
        <f>EDATE(A217,1)</f>
        <v>44743</v>
      </c>
      <c r="B219" s="20" t="s">
        <v>143</v>
      </c>
      <c r="C219" s="13">
        <v>1.25</v>
      </c>
      <c r="D219" s="39">
        <v>1.2E-2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ref="A220:A225" si="0">EDATE(A219,1)</f>
        <v>44774</v>
      </c>
      <c r="B220" s="20" t="s">
        <v>73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3</v>
      </c>
      <c r="I220" s="9"/>
      <c r="J220" s="11"/>
      <c r="K220" s="20" t="s">
        <v>136</v>
      </c>
    </row>
    <row r="221" spans="1:11" x14ac:dyDescent="0.25">
      <c r="A221" s="40"/>
      <c r="B221" s="20" t="s">
        <v>145</v>
      </c>
      <c r="C221" s="13"/>
      <c r="D221" s="39">
        <v>4.0000000000000001E-3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25">
      <c r="A222" s="40">
        <f>EDATE(A220,1)</f>
        <v>44805</v>
      </c>
      <c r="B222" s="15" t="s">
        <v>88</v>
      </c>
      <c r="C222" s="13">
        <v>1.25</v>
      </c>
      <c r="D222" s="43"/>
      <c r="E222" s="50"/>
      <c r="F222" s="15"/>
      <c r="G222" s="42">
        <f>IF(ISBLANK(Table1[[#This Row],[EARNED]]),"",Table1[[#This Row],[EARNED]])</f>
        <v>1.25</v>
      </c>
      <c r="H222" s="43">
        <v>4</v>
      </c>
      <c r="I222" s="50"/>
      <c r="J222" s="12"/>
      <c r="K222" s="15" t="s">
        <v>135</v>
      </c>
    </row>
    <row r="223" spans="1:11" x14ac:dyDescent="0.25">
      <c r="A223" s="40"/>
      <c r="B223" s="20" t="s">
        <v>144</v>
      </c>
      <c r="C223" s="13"/>
      <c r="D223" s="39">
        <v>1.4999999999999999E-2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25">
      <c r="A224" s="40">
        <f>EDATE(A222,1)</f>
        <v>44835</v>
      </c>
      <c r="B224" s="20" t="s">
        <v>143</v>
      </c>
      <c r="C224" s="13">
        <v>1.25</v>
      </c>
      <c r="D224" s="39">
        <v>1.2E-2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f t="shared" si="0"/>
        <v>44866</v>
      </c>
      <c r="B225" s="20" t="s">
        <v>66</v>
      </c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>
        <v>2</v>
      </c>
      <c r="I225" s="9"/>
      <c r="J225" s="11"/>
      <c r="K225" s="20" t="s">
        <v>137</v>
      </c>
    </row>
    <row r="226" spans="1:11" x14ac:dyDescent="0.25">
      <c r="A226" s="40"/>
      <c r="B226" s="20" t="s">
        <v>142</v>
      </c>
      <c r="C226" s="13"/>
      <c r="D226" s="39">
        <v>5.6000000000000015E-2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25">
      <c r="A227" s="40">
        <f>EDATE(A225,1)</f>
        <v>44896</v>
      </c>
      <c r="B227" s="20" t="s">
        <v>72</v>
      </c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49">
        <v>44894</v>
      </c>
    </row>
    <row r="228" spans="1:11" x14ac:dyDescent="0.25">
      <c r="A228" s="40"/>
      <c r="B228" s="20" t="s">
        <v>139</v>
      </c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>
        <v>3</v>
      </c>
      <c r="I228" s="9"/>
      <c r="J228" s="11"/>
      <c r="K228" s="49" t="s">
        <v>140</v>
      </c>
    </row>
    <row r="229" spans="1:11" x14ac:dyDescent="0.25">
      <c r="A229" s="40"/>
      <c r="B229" s="20" t="s">
        <v>141</v>
      </c>
      <c r="C229" s="13"/>
      <c r="D229" s="39">
        <v>0.17500000000000002</v>
      </c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49"/>
    </row>
    <row r="230" spans="1:11" x14ac:dyDescent="0.25">
      <c r="A230" s="48" t="s">
        <v>138</v>
      </c>
      <c r="B230" s="20"/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25">
      <c r="A231" s="40">
        <v>44927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v>44958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/>
      <c r="B233" s="20"/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25">
      <c r="A234" s="40"/>
      <c r="B234" s="20"/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25">
      <c r="A235" s="40"/>
      <c r="B235" s="20"/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25">
      <c r="A236" s="40"/>
      <c r="B236" s="20"/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/>
    </row>
    <row r="237" spans="1:11" x14ac:dyDescent="0.25">
      <c r="A237" s="40"/>
      <c r="B237" s="20"/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25">
      <c r="A238" s="40"/>
      <c r="B238" s="20"/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25">
      <c r="A239" s="40"/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/>
      <c r="B240" s="20"/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25">
      <c r="A241" s="40"/>
      <c r="B241" s="20"/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25">
      <c r="A242" s="40"/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0"/>
      <c r="B243" s="20"/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25">
      <c r="A244" s="40"/>
      <c r="B244" s="20"/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25">
      <c r="A245" s="40"/>
      <c r="B245" s="20"/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/>
    </row>
    <row r="246" spans="1:11" x14ac:dyDescent="0.25">
      <c r="A246" s="40"/>
      <c r="B246" s="20"/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/>
    </row>
    <row r="247" spans="1:11" x14ac:dyDescent="0.25">
      <c r="A247" s="40"/>
      <c r="B247" s="20"/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25">
      <c r="A248" s="40"/>
      <c r="B248" s="20"/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25">
      <c r="A249" s="40"/>
      <c r="B249" s="20"/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25">
      <c r="A250" s="40"/>
      <c r="B250" s="20"/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25">
      <c r="A251" s="40"/>
      <c r="B251" s="20"/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25">
      <c r="A252" s="40"/>
      <c r="B252" s="20"/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25">
      <c r="A253" s="40"/>
      <c r="B253" s="20"/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25">
      <c r="A254" s="40"/>
      <c r="B254" s="20"/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/>
    </row>
    <row r="255" spans="1:11" x14ac:dyDescent="0.25">
      <c r="A255" s="41"/>
      <c r="B255" s="15"/>
      <c r="C255" s="42"/>
      <c r="D255" s="43"/>
      <c r="E255" s="9"/>
      <c r="F255" s="15"/>
      <c r="G255" s="42" t="str">
        <f>IF(ISBLANK(Table1[[#This Row],[EARNED]]),"",Table1[[#This Row],[EARNED]])</f>
        <v/>
      </c>
      <c r="H255" s="43"/>
      <c r="I255" s="9"/>
      <c r="J255" s="12"/>
      <c r="K25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0</v>
      </c>
      <c r="F3" s="11">
        <v>9</v>
      </c>
      <c r="G3" s="45">
        <f>SUMIFS(F7:F14,E7:E14,E3)+SUMIFS(D7:D66,C7:C66,F3)+D3</f>
        <v>1.9000000000000003E-2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2023-09-11T05:21:11Z</dcterms:modified>
</cp:coreProperties>
</file>