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-105" yWindow="-105" windowWidth="23250" windowHeight="12570" activeTab="1"/>
  </bookViews>
  <sheets>
    <sheet name="INSTRUCTION" sheetId="4" r:id="rId1"/>
    <sheet name="PERMANENT" sheetId="1" r:id="rId2"/>
    <sheet name="CASUAL" sheetId="5" r:id="rId3"/>
    <sheet name="CONVERTION" sheetId="3" r:id="rId4"/>
  </sheets>
  <externalReferences>
    <externalReference r:id="rId5"/>
  </externalReferences>
  <definedNames>
    <definedName name="BALANCE_1" localSheetId="2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CASUAL!$1:$9</definedName>
    <definedName name="_xlnm.Print_Titles" localSheetId="1">PERMANENT!$1:$9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E9" i="1"/>
  <c r="G174" i="5"/>
  <c r="G173" i="5"/>
  <c r="G172" i="5"/>
  <c r="G171" i="5"/>
  <c r="G170" i="5"/>
  <c r="G169" i="5"/>
  <c r="G168" i="5"/>
  <c r="G167" i="5"/>
  <c r="G164" i="5"/>
  <c r="G163" i="5"/>
  <c r="G162" i="5"/>
  <c r="G161" i="5"/>
  <c r="G160" i="5"/>
  <c r="G159" i="5"/>
  <c r="G158" i="5"/>
  <c r="G157" i="5"/>
  <c r="G156" i="5"/>
  <c r="G155" i="5"/>
  <c r="G154" i="5"/>
  <c r="G152" i="5"/>
  <c r="G151" i="5"/>
  <c r="G147" i="5"/>
  <c r="G146" i="5"/>
  <c r="G145" i="5"/>
  <c r="G144" i="5"/>
  <c r="G143" i="5"/>
  <c r="G142" i="5"/>
  <c r="G140" i="5"/>
  <c r="G134" i="5"/>
  <c r="G132" i="5"/>
  <c r="G131" i="5"/>
  <c r="G130" i="5"/>
  <c r="G129" i="5"/>
  <c r="G127" i="5"/>
  <c r="G124" i="5"/>
  <c r="G123" i="5"/>
  <c r="G120" i="5"/>
  <c r="G119" i="5"/>
  <c r="G118" i="5"/>
  <c r="G114" i="5"/>
  <c r="G113" i="5"/>
  <c r="G112" i="5"/>
  <c r="G111" i="5"/>
  <c r="G109" i="5"/>
  <c r="G108" i="5"/>
  <c r="G107" i="5"/>
  <c r="G105" i="5"/>
  <c r="G103" i="5"/>
  <c r="G102" i="5"/>
  <c r="G101" i="5"/>
  <c r="G100" i="5"/>
  <c r="G98" i="5"/>
  <c r="G97" i="5"/>
  <c r="G96" i="5"/>
  <c r="G90" i="5"/>
  <c r="G86" i="5"/>
  <c r="G84" i="5"/>
  <c r="G83" i="5"/>
  <c r="G82" i="5"/>
  <c r="G81" i="5"/>
  <c r="G80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59" i="5"/>
  <c r="G58" i="5"/>
  <c r="G56" i="5"/>
  <c r="G54" i="5"/>
  <c r="G51" i="5"/>
  <c r="G50" i="5"/>
  <c r="G48" i="5"/>
  <c r="G47" i="5"/>
  <c r="G46" i="5"/>
  <c r="G44" i="5"/>
  <c r="G42" i="5"/>
  <c r="G41" i="5"/>
  <c r="G40" i="5"/>
  <c r="G39" i="5"/>
  <c r="G37" i="5"/>
  <c r="G36" i="5"/>
  <c r="G35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2" i="5" s="1"/>
  <c r="A35" i="5" s="1"/>
  <c r="A36" i="5" s="1"/>
  <c r="A37" i="5" s="1"/>
  <c r="A39" i="5" s="1"/>
  <c r="A40" i="5" s="1"/>
  <c r="A41" i="5" s="1"/>
  <c r="A42" i="5" s="1"/>
  <c r="A44" i="5" s="1"/>
  <c r="A46" i="5" s="1"/>
  <c r="A47" i="5" s="1"/>
  <c r="A48" i="5" s="1"/>
  <c r="A51" i="5" s="1"/>
  <c r="A54" i="5" s="1"/>
  <c r="A56" i="5" s="1"/>
  <c r="A58" i="5" s="1"/>
  <c r="A59" i="5" s="1"/>
  <c r="A61" i="5" s="1"/>
  <c r="A62" i="5" s="1"/>
  <c r="A63" i="5" s="1"/>
  <c r="A64" i="5" s="1"/>
  <c r="A65" i="5" s="1"/>
  <c r="A66" i="5" s="1"/>
  <c r="A67" i="5" s="1"/>
  <c r="A69" i="5" s="1"/>
  <c r="A71" i="5" s="1"/>
  <c r="A72" i="5" s="1"/>
  <c r="A73" i="5" s="1"/>
  <c r="A74" i="5" s="1"/>
  <c r="A75" i="5" s="1"/>
  <c r="A76" i="5" s="1"/>
  <c r="A77" i="5" s="1"/>
  <c r="A78" i="5" s="1"/>
  <c r="A80" i="5" s="1"/>
  <c r="A81" i="5" s="1"/>
  <c r="A82" i="5" s="1"/>
  <c r="A84" i="5" s="1"/>
  <c r="A86" i="5" s="1"/>
  <c r="A90" i="5" s="1"/>
  <c r="A96" i="5" s="1"/>
  <c r="A97" i="5" s="1"/>
  <c r="A98" i="5" s="1"/>
  <c r="A100" i="5" s="1"/>
  <c r="A101" i="5" s="1"/>
  <c r="A102" i="5" s="1"/>
  <c r="A103" i="5" s="1"/>
  <c r="A105" i="5" s="1"/>
  <c r="A107" i="5" s="1"/>
  <c r="A109" i="5" s="1"/>
  <c r="A111" i="5" s="1"/>
  <c r="A112" i="5" s="1"/>
  <c r="A113" i="5" s="1"/>
  <c r="A114" i="5" s="1"/>
  <c r="A118" i="5" s="1"/>
  <c r="A119" i="5" s="1"/>
  <c r="A120" i="5" s="1"/>
  <c r="A123" i="5" s="1"/>
  <c r="A124" i="5" s="1"/>
  <c r="A127" i="5" s="1"/>
  <c r="A129" i="5" s="1"/>
  <c r="A131" i="5" s="1"/>
  <c r="A132" i="5" s="1"/>
  <c r="A134" i="5" s="1"/>
  <c r="A140" i="5" s="1"/>
  <c r="A142" i="5" s="1"/>
  <c r="A143" i="5" s="1"/>
  <c r="A144" i="5" s="1"/>
  <c r="A145" i="5" s="1"/>
  <c r="A146" i="5" s="1"/>
  <c r="A147" i="5" s="1"/>
  <c r="A151" i="5" s="1"/>
  <c r="A152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7" i="5" s="1"/>
  <c r="A168" i="5" s="1"/>
  <c r="A170" i="5" s="1"/>
  <c r="A171" i="5" s="1"/>
  <c r="A172" i="5" s="1"/>
  <c r="A173" i="5" s="1"/>
  <c r="A174" i="5" s="1"/>
  <c r="G11" i="5"/>
  <c r="G10" i="5"/>
  <c r="G9" i="5"/>
  <c r="E9" i="5"/>
  <c r="G203" i="1"/>
  <c r="G190" i="1"/>
  <c r="G187" i="1"/>
  <c r="G188" i="1"/>
  <c r="G18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I9" i="5" l="1"/>
  <c r="G168" i="1"/>
  <c r="G153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25" i="1"/>
  <c r="G126" i="1"/>
  <c r="G127" i="1"/>
  <c r="G128" i="1"/>
  <c r="G130" i="1"/>
  <c r="G131" i="1"/>
  <c r="G132" i="1"/>
  <c r="G133" i="1"/>
  <c r="G134" i="1"/>
  <c r="G135" i="1"/>
  <c r="G136" i="1"/>
  <c r="G123" i="1"/>
  <c r="G124" i="1"/>
  <c r="G111" i="1"/>
  <c r="G112" i="1"/>
  <c r="G113" i="1"/>
  <c r="G114" i="1"/>
  <c r="G116" i="1"/>
  <c r="G117" i="1"/>
  <c r="G118" i="1"/>
  <c r="G119" i="1"/>
  <c r="G120" i="1"/>
  <c r="G121" i="1"/>
  <c r="G122" i="1"/>
  <c r="G109" i="1"/>
  <c r="G110" i="1"/>
  <c r="G98" i="1"/>
  <c r="G99" i="1"/>
  <c r="G100" i="1"/>
  <c r="G101" i="1"/>
  <c r="G102" i="1"/>
  <c r="G103" i="1"/>
  <c r="G104" i="1"/>
  <c r="G105" i="1"/>
  <c r="G106" i="1"/>
  <c r="G107" i="1"/>
  <c r="G108" i="1"/>
  <c r="G95" i="1"/>
  <c r="G96" i="1"/>
  <c r="G97" i="1"/>
  <c r="G84" i="1"/>
  <c r="G85" i="1"/>
  <c r="G86" i="1"/>
  <c r="G87" i="1"/>
  <c r="G88" i="1"/>
  <c r="G89" i="1"/>
  <c r="G90" i="1"/>
  <c r="G91" i="1"/>
  <c r="G92" i="1"/>
  <c r="G93" i="1"/>
  <c r="G94" i="1"/>
  <c r="G82" i="1"/>
  <c r="G83" i="1"/>
  <c r="G71" i="1"/>
  <c r="G72" i="1"/>
  <c r="G73" i="1"/>
  <c r="G74" i="1"/>
  <c r="G75" i="1"/>
  <c r="G76" i="1"/>
  <c r="G77" i="1"/>
  <c r="G78" i="1"/>
  <c r="G79" i="1"/>
  <c r="G80" i="1"/>
  <c r="G81" i="1"/>
  <c r="G69" i="1"/>
  <c r="G70" i="1"/>
  <c r="G61" i="1"/>
  <c r="G62" i="1"/>
  <c r="G63" i="1"/>
  <c r="G64" i="1"/>
  <c r="G65" i="1"/>
  <c r="G66" i="1"/>
  <c r="G67" i="1"/>
  <c r="G68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43" i="1"/>
  <c r="G44" i="1"/>
  <c r="G32" i="1"/>
  <c r="G33" i="1"/>
  <c r="G34" i="1"/>
  <c r="G35" i="1"/>
  <c r="G36" i="1"/>
  <c r="G37" i="1"/>
  <c r="G38" i="1"/>
  <c r="G39" i="1"/>
  <c r="G40" i="1"/>
  <c r="G41" i="1"/>
  <c r="G42" i="1"/>
  <c r="G30" i="1"/>
  <c r="G31" i="1"/>
  <c r="G19" i="1" l="1"/>
  <c r="G20" i="1"/>
  <c r="G21" i="1"/>
  <c r="G22" i="1"/>
  <c r="G23" i="1"/>
  <c r="G24" i="1"/>
  <c r="G25" i="1"/>
  <c r="G26" i="1"/>
  <c r="G27" i="1"/>
  <c r="G28" i="1"/>
  <c r="G29" i="1"/>
  <c r="G17" i="1"/>
  <c r="G18" i="1"/>
  <c r="G14" i="1"/>
  <c r="G15" i="1"/>
  <c r="G16" i="1"/>
  <c r="A12" i="1" l="1"/>
  <c r="A13" i="1" s="1"/>
  <c r="A14" i="1" s="1"/>
  <c r="A15" i="1" s="1"/>
  <c r="A16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10" i="1" s="1"/>
  <c r="A111" i="1" s="1"/>
  <c r="A112" i="1" s="1"/>
  <c r="A113" i="1" s="1"/>
  <c r="A114" i="1" s="1"/>
  <c r="A116" i="1" s="1"/>
  <c r="A117" i="1" s="1"/>
  <c r="A118" i="1" s="1"/>
  <c r="A119" i="1" s="1"/>
  <c r="A120" i="1" s="1"/>
  <c r="A121" i="1" s="1"/>
  <c r="A122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5" i="1" s="1"/>
  <c r="A136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1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5" i="1" s="1"/>
  <c r="A166" i="1" s="1"/>
  <c r="A167" i="1" s="1"/>
  <c r="A168" i="1" s="1"/>
  <c r="G3" i="3" l="1"/>
  <c r="G10" i="1"/>
  <c r="G11" i="1"/>
  <c r="G12" i="1"/>
  <c r="G13" i="1"/>
  <c r="J4" i="3"/>
  <c r="G9" i="1"/>
  <c r="I9" i="1" s="1"/>
  <c r="A7" i="3" s="1"/>
  <c r="K3" i="3" l="1"/>
  <c r="L3" i="3" s="1"/>
</calcChain>
</file>

<file path=xl/sharedStrings.xml><?xml version="1.0" encoding="utf-8"?>
<sst xmlns="http://schemas.openxmlformats.org/spreadsheetml/2006/main" count="340" uniqueCount="199">
  <si>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</si>
  <si>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</si>
  <si>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</si>
  <si>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</si>
  <si>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</si>
  <si>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</si>
  <si>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</si>
  <si>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</si>
  <si>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</si>
  <si>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</si>
  <si>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</si>
  <si>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</si>
  <si>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</si>
  <si>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</si>
  <si>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</si>
  <si>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</si>
  <si>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</si>
  <si>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</si>
  <si>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</si>
  <si>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</si>
  <si>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</si>
  <si>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</si>
  <si>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</si>
  <si>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</si>
  <si>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</si>
  <si>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</si>
  <si>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</si>
  <si>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</si>
  <si>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</si>
  <si>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</si>
  <si>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</si>
  <si>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</si>
  <si>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</si>
  <si>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</si>
  <si>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</si>
  <si>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</si>
  <si>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</si>
  <si>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</si>
  <si>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</si>
  <si>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</si>
  <si>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</si>
  <si>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</si>
  <si>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2000</t>
  </si>
  <si>
    <t>2001</t>
  </si>
  <si>
    <t>2002</t>
  </si>
  <si>
    <t>UT(0-1-50)</t>
  </si>
  <si>
    <t>UT(0-0-55)</t>
  </si>
  <si>
    <t>UT(0-1-26)</t>
  </si>
  <si>
    <t>UT(0-1-35)</t>
  </si>
  <si>
    <t>UT(0-0-47)</t>
  </si>
  <si>
    <t>FL(5-0-0)</t>
  </si>
  <si>
    <t>UT(0-0-53)</t>
  </si>
  <si>
    <t>UT(0-2-24)</t>
  </si>
  <si>
    <t>UT(0-1-16)</t>
  </si>
  <si>
    <t>UT(0-3-7)</t>
  </si>
  <si>
    <t>SL(2-0-0)</t>
  </si>
  <si>
    <t>12/11,12</t>
  </si>
  <si>
    <t>UT(0-1-28)</t>
  </si>
  <si>
    <t>2003</t>
  </si>
  <si>
    <t>SL(1-0-0)</t>
  </si>
  <si>
    <t>VL(1-0-0)</t>
  </si>
  <si>
    <t>UT(0-3-4)</t>
  </si>
  <si>
    <t>UT(0-3-0)</t>
  </si>
  <si>
    <t>UT(0-2-14)</t>
  </si>
  <si>
    <t>UT(0-0-57)</t>
  </si>
  <si>
    <t>UT(0-1-43)</t>
  </si>
  <si>
    <t>UT(0-1-51)</t>
  </si>
  <si>
    <t>UT(0-0-18)</t>
  </si>
  <si>
    <t>UT(0-0-15)</t>
  </si>
  <si>
    <t>VL(5-0-0)</t>
  </si>
  <si>
    <t>12/16-20/2002</t>
  </si>
  <si>
    <t>2004</t>
  </si>
  <si>
    <t>VL(3-0-0)</t>
  </si>
  <si>
    <t>02/10-12/2003</t>
  </si>
  <si>
    <t>UT(0-0-52)</t>
  </si>
  <si>
    <t>UT(0-0-50)</t>
  </si>
  <si>
    <t>VL(2-0-0)</t>
  </si>
  <si>
    <t>10/9,10</t>
  </si>
  <si>
    <t>UT(0-1-0)</t>
  </si>
  <si>
    <t>VL(4-0-0)</t>
  </si>
  <si>
    <t>11/24-28/2003</t>
  </si>
  <si>
    <t>SP(1-0-0)</t>
  </si>
  <si>
    <t>DOMESTIC 02/3</t>
  </si>
  <si>
    <t>02/10,11</t>
  </si>
  <si>
    <t>SL(3-0-0)</t>
  </si>
  <si>
    <t>07/6-8/2004</t>
  </si>
  <si>
    <t>VL(27-0-0)</t>
  </si>
  <si>
    <t>10/6/2004-11/12/2004</t>
  </si>
  <si>
    <t>2006</t>
  </si>
  <si>
    <t>2005</t>
  </si>
  <si>
    <t>DOMESTIC 01/27</t>
  </si>
  <si>
    <t>SP(2-0-0)</t>
  </si>
  <si>
    <t>DOMESTIC 02/10,11</t>
  </si>
  <si>
    <t>UT(0-4-4)</t>
  </si>
  <si>
    <t>VL(8-0-0)</t>
  </si>
  <si>
    <t>UT(0-4-59)</t>
  </si>
  <si>
    <t>04/25-30/2005</t>
  </si>
  <si>
    <t>PL(7-0-0)</t>
  </si>
  <si>
    <t>PATERNITY L. 05/2-10</t>
  </si>
  <si>
    <t>5/11-22/2005</t>
  </si>
  <si>
    <t>UT(0-7-3)</t>
  </si>
  <si>
    <t>2007</t>
  </si>
  <si>
    <t>VL(23-0-0)</t>
  </si>
  <si>
    <t>01/17 - 02/16</t>
  </si>
  <si>
    <t>01/11-16/2006</t>
  </si>
  <si>
    <t>SL(4-0-0)</t>
  </si>
  <si>
    <t>02/21,22</t>
  </si>
  <si>
    <t>04/5-7/2006</t>
  </si>
  <si>
    <t>SL(5-0-0)</t>
  </si>
  <si>
    <t>06/6-9,13</t>
  </si>
  <si>
    <t>07/11-13/2006</t>
  </si>
  <si>
    <t>SL(1-4-0)</t>
  </si>
  <si>
    <t>08/23,25 HD</t>
  </si>
  <si>
    <t>10/16-20/2006</t>
  </si>
  <si>
    <t>SL(3-4-0)</t>
  </si>
  <si>
    <t>11/21-24/2006</t>
  </si>
  <si>
    <t>2008</t>
  </si>
  <si>
    <t>3/13-16/2006</t>
  </si>
  <si>
    <t>03/24-26/2006</t>
  </si>
  <si>
    <t>FL(1-0-0)</t>
  </si>
  <si>
    <t>3/19-23/2006</t>
  </si>
  <si>
    <t>07/20,23</t>
  </si>
  <si>
    <t>VL(16-0-0)</t>
  </si>
  <si>
    <t>PL(5-0-0)</t>
  </si>
  <si>
    <t>10/23-11/16</t>
  </si>
  <si>
    <t>PATERNITY L. 11/19-23</t>
  </si>
  <si>
    <t>12/3-7/2007</t>
  </si>
  <si>
    <t>SP(3-0-0)</t>
  </si>
  <si>
    <t>11/26-29/2007</t>
  </si>
  <si>
    <t>12/12-14/2007</t>
  </si>
  <si>
    <t>2009</t>
  </si>
  <si>
    <t>11/4-12/2008</t>
  </si>
  <si>
    <t>11/16,27,30</t>
  </si>
  <si>
    <t>8/6,7</t>
  </si>
  <si>
    <t>8/19-21/2008</t>
  </si>
  <si>
    <t>02/11,12</t>
  </si>
  <si>
    <t>01/7-11/2008</t>
  </si>
  <si>
    <t>2010</t>
  </si>
  <si>
    <t>ANNIV. L. 10/28</t>
  </si>
  <si>
    <t>FL(13-0-0)</t>
  </si>
  <si>
    <t>12/14,17,20-24,27-31</t>
  </si>
  <si>
    <t>2011</t>
  </si>
  <si>
    <t>2012</t>
  </si>
  <si>
    <t>DOMESTIC 01/10-12</t>
  </si>
  <si>
    <t>UT(0-2-25)</t>
  </si>
  <si>
    <t>UT(0-1-30)</t>
  </si>
  <si>
    <t>UT(0-0-20)</t>
  </si>
  <si>
    <t>UT(0-1-10)</t>
  </si>
  <si>
    <t>2013</t>
  </si>
  <si>
    <t>2014</t>
  </si>
  <si>
    <t>UT(0-0-24)</t>
  </si>
  <si>
    <t>2015</t>
  </si>
  <si>
    <t>UT(0-1-18)</t>
  </si>
  <si>
    <t>DOMESTIC 03/22-24</t>
  </si>
  <si>
    <t>UT(1-1-46)</t>
  </si>
  <si>
    <t>UT(0-1-23)</t>
  </si>
  <si>
    <t>UT(0-0-48)</t>
  </si>
  <si>
    <t>2016</t>
  </si>
  <si>
    <t>UT(0-3-38)</t>
  </si>
  <si>
    <t>UT(0-4-45)</t>
  </si>
  <si>
    <t>UT(0-3-31)</t>
  </si>
  <si>
    <t>UT(0-1-55)</t>
  </si>
  <si>
    <t>UT(0-2-8)</t>
  </si>
  <si>
    <t>UT(0-1-6)</t>
  </si>
  <si>
    <t>UT(2-0-16)</t>
  </si>
  <si>
    <t>UT(0-1-45)</t>
  </si>
  <si>
    <t>UT(0-0-32)</t>
  </si>
  <si>
    <t>UT(0-3-6)</t>
  </si>
  <si>
    <t>2017</t>
  </si>
  <si>
    <t>09/7-9/2016</t>
  </si>
  <si>
    <t>09/10,11</t>
  </si>
  <si>
    <t>PARENTAL 04/5-7</t>
  </si>
  <si>
    <t>5/9-11/2017</t>
  </si>
  <si>
    <t>FL(2-0-0)</t>
  </si>
  <si>
    <t>2018</t>
  </si>
  <si>
    <t>2019</t>
  </si>
  <si>
    <t>02/9-12/2018</t>
  </si>
  <si>
    <t>02/23-26/2018</t>
  </si>
  <si>
    <t>BDAY L. 05/8</t>
  </si>
  <si>
    <t>07/24-27/2018</t>
  </si>
  <si>
    <t>2020</t>
  </si>
  <si>
    <t>02/10-12/2019</t>
  </si>
  <si>
    <t>10/25,28</t>
  </si>
  <si>
    <t>CL(3-0-0)</t>
  </si>
  <si>
    <t>BDAY L. 01/2,3</t>
  </si>
  <si>
    <t>CALAMITY L. 02/10-12</t>
  </si>
  <si>
    <t>2021</t>
  </si>
  <si>
    <t xml:space="preserve">HERNANDEZ, VICTOR </t>
  </si>
  <si>
    <t>CASUAL</t>
  </si>
  <si>
    <t>2022</t>
  </si>
  <si>
    <t>2023</t>
  </si>
  <si>
    <r>
      <rPr>
        <b/>
        <sz val="11"/>
        <color theme="1"/>
        <rFont val="Calibri"/>
        <family val="2"/>
        <scheme val="minor"/>
      </rPr>
      <t>2024</t>
    </r>
  </si>
  <si>
    <t>UT(0-0-54)</t>
  </si>
  <si>
    <t>TOTAL LEAVE BALANCE</t>
  </si>
  <si>
    <t>05/5,6/2021</t>
  </si>
  <si>
    <t>PERMANENT</t>
  </si>
  <si>
    <t>ADMIN AIDE III</t>
  </si>
  <si>
    <t>ONT</t>
  </si>
  <si>
    <t>UT(0-0-46)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</si>
</sst>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5" totalsRowShown="0" headerRowDxfId="39" headerRowBorderDxfId="38" tableBorderDxfId="37" totalsRowBorderDxfId="36">
  <autoFilter ref="A8:K265"/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SUM(Table1[EARNED])-SUM(Table1[Absence Undertime W/ Pay])+CONVERTION!$A$3</calculatedColumnFormula>
    </tableColumn>
    <tableColumn id="6" name="Absence Undertime W/O Pay" dataDxfId="30"/>
    <tableColumn id="7" name="EARNED " dataDxfId="29">
      <calculatedColumnFormula>IF(ISBLANK(Table1[[#This Row],[EARNED]]),"",Table1[[#This Row],[EARNED]])</calculatedColumnFormula>
    </tableColumn>
    <tableColumn id="8" name="Absence Undertime  W/ Pay" dataDxfId="28"/>
    <tableColumn id="9" name="BALANCE " dataDxfId="27">
      <calculatedColumnFormula>SUM(Table1[[EARNED ]])-SUM(Table1[Absence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4" name="Table15" displayName="Table15" ref="A8:K23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65"/>
  <sheetViews>
    <sheetView tabSelected="1" zoomScale="89" zoomScaleNormal="89" workbookViewId="0">
      <pane ySplit="3240" topLeftCell="A169" activePane="bottomLeft"/>
      <selection activeCell="F5" sqref="F5"/>
      <selection pane="bottomLeft" activeCell="F189" sqref="F1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187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196</v>
      </c>
      <c r="C3" s="56"/>
      <c r="D3" s="22" t="s">
        <v>13</v>
      </c>
      <c r="F3" s="64">
        <v>39965</v>
      </c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195</v>
      </c>
      <c r="C4" s="56"/>
      <c r="D4" s="22" t="s">
        <v>12</v>
      </c>
      <c r="F4" s="61" t="s">
        <v>197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141.03799999999998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213.75</v>
      </c>
      <c r="J9" s="11"/>
      <c r="K9" s="20"/>
    </row>
    <row r="10" spans="1:11" x14ac:dyDescent="0.25">
      <c r="A10" s="40">
        <v>39994</v>
      </c>
      <c r="B10" s="20"/>
      <c r="C10" s="13">
        <v>1.25</v>
      </c>
      <c r="D10" s="39"/>
      <c r="E10" s="9"/>
      <c r="F10" s="20"/>
      <c r="G10" s="13">
        <f>IF(ISBLANK(Table1[[#This Row],[EARNED]]),"",Table1[[#This Row],[EARNED]])</f>
        <v>1.25</v>
      </c>
      <c r="H10" s="39"/>
      <c r="I10" s="9"/>
      <c r="J10" s="11"/>
      <c r="K10" s="20"/>
    </row>
    <row r="11" spans="1:11" x14ac:dyDescent="0.25">
      <c r="A11" s="40">
        <f>EDATE(A10,1)</f>
        <v>40024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 t="shared" ref="A12:A16" si="0">EDATE(A11,1)</f>
        <v>40055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si="0"/>
        <v>40086</v>
      </c>
      <c r="B13" s="15"/>
      <c r="C13" s="13">
        <v>1.25</v>
      </c>
      <c r="D13" s="43"/>
      <c r="E13" s="9"/>
      <c r="F13" s="15"/>
      <c r="G13" s="42">
        <f>IF(ISBLANK(Table1[[#This Row],[EARNED]]),"",Table1[[#This Row],[EARNED]])</f>
        <v>1.25</v>
      </c>
      <c r="H13" s="43"/>
      <c r="I13" s="9"/>
      <c r="J13" s="12"/>
      <c r="K13" s="15"/>
    </row>
    <row r="14" spans="1:11" x14ac:dyDescent="0.25">
      <c r="A14" s="40">
        <f t="shared" si="0"/>
        <v>40116</v>
      </c>
      <c r="B14" s="20" t="s">
        <v>81</v>
      </c>
      <c r="C14" s="13">
        <v>1.25</v>
      </c>
      <c r="D14" s="39"/>
      <c r="E14" s="9"/>
      <c r="F14" s="20"/>
      <c r="G14" s="42">
        <f>IF(ISBLANK(Table1[[#This Row],[EARNED]]),"",Table1[[#This Row],[EARNED]])</f>
        <v>1.25</v>
      </c>
      <c r="H14" s="39"/>
      <c r="I14" s="9"/>
      <c r="J14" s="11"/>
      <c r="K14" s="20" t="s">
        <v>138</v>
      </c>
    </row>
    <row r="15" spans="1:11" x14ac:dyDescent="0.25">
      <c r="A15" s="40">
        <f t="shared" si="0"/>
        <v>40147</v>
      </c>
      <c r="B15" s="20"/>
      <c r="C15" s="13">
        <v>1.25</v>
      </c>
      <c r="D15" s="39"/>
      <c r="E15" s="9"/>
      <c r="F15" s="20"/>
      <c r="G15" s="42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40177</v>
      </c>
      <c r="B16" s="20" t="s">
        <v>50</v>
      </c>
      <c r="C16" s="13">
        <v>1.25</v>
      </c>
      <c r="D16" s="39">
        <v>5</v>
      </c>
      <c r="E16" s="9"/>
      <c r="F16" s="20"/>
      <c r="G16" s="42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8" t="s">
        <v>137</v>
      </c>
      <c r="B17" s="20"/>
      <c r="C17" s="13"/>
      <c r="D17" s="39"/>
      <c r="E17" s="9"/>
      <c r="F17" s="20"/>
      <c r="G17" s="42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40208</v>
      </c>
      <c r="B18" s="20"/>
      <c r="C18" s="13">
        <v>1.25</v>
      </c>
      <c r="D18" s="39"/>
      <c r="E18" s="9"/>
      <c r="F18" s="20"/>
      <c r="G18" s="42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40237</v>
      </c>
      <c r="B19" s="20"/>
      <c r="C19" s="13">
        <v>1.25</v>
      </c>
      <c r="D19" s="39"/>
      <c r="E19" s="9"/>
      <c r="F19" s="20"/>
      <c r="G19" s="42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9" si="1">EDATE(A19,1)</f>
        <v>40265</v>
      </c>
      <c r="B20" s="20"/>
      <c r="C20" s="13">
        <v>1.25</v>
      </c>
      <c r="D20" s="39"/>
      <c r="E20" s="9"/>
      <c r="F20" s="20"/>
      <c r="G20" s="42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40296</v>
      </c>
      <c r="B21" s="20"/>
      <c r="C21" s="13">
        <v>1.25</v>
      </c>
      <c r="D21" s="39"/>
      <c r="E21" s="9"/>
      <c r="F21" s="20"/>
      <c r="G21" s="42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40326</v>
      </c>
      <c r="B22" s="20"/>
      <c r="C22" s="13">
        <v>1.25</v>
      </c>
      <c r="D22" s="39"/>
      <c r="E22" s="9"/>
      <c r="F22" s="20"/>
      <c r="G22" s="42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40357</v>
      </c>
      <c r="B23" s="20"/>
      <c r="C23" s="13">
        <v>1.25</v>
      </c>
      <c r="D23" s="39"/>
      <c r="E23" s="9"/>
      <c r="F23" s="20"/>
      <c r="G23" s="42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40387</v>
      </c>
      <c r="B24" s="20"/>
      <c r="C24" s="13">
        <v>1.25</v>
      </c>
      <c r="D24" s="39"/>
      <c r="E24" s="9"/>
      <c r="F24" s="20"/>
      <c r="G24" s="42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40418</v>
      </c>
      <c r="B25" s="20"/>
      <c r="C25" s="13">
        <v>1.25</v>
      </c>
      <c r="D25" s="39"/>
      <c r="E25" s="9"/>
      <c r="F25" s="20"/>
      <c r="G25" s="42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40449</v>
      </c>
      <c r="B26" s="20"/>
      <c r="C26" s="13">
        <v>1.25</v>
      </c>
      <c r="D26" s="39"/>
      <c r="E26" s="9"/>
      <c r="F26" s="20"/>
      <c r="G26" s="42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40479</v>
      </c>
      <c r="B27" s="20"/>
      <c r="C27" s="13">
        <v>1.25</v>
      </c>
      <c r="D27" s="39"/>
      <c r="E27" s="9"/>
      <c r="F27" s="20"/>
      <c r="G27" s="42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40510</v>
      </c>
      <c r="B28" s="20"/>
      <c r="C28" s="13">
        <v>1.25</v>
      </c>
      <c r="D28" s="39"/>
      <c r="E28" s="9"/>
      <c r="F28" s="20"/>
      <c r="G28" s="42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40540</v>
      </c>
      <c r="B29" s="20" t="s">
        <v>139</v>
      </c>
      <c r="C29" s="13">
        <v>1.25</v>
      </c>
      <c r="D29" s="39">
        <v>13</v>
      </c>
      <c r="E29" s="9"/>
      <c r="F29" s="20"/>
      <c r="G29" s="42">
        <f>IF(ISBLANK(Table1[[#This Row],[EARNED]]),"",Table1[[#This Row],[EARNED]])</f>
        <v>1.25</v>
      </c>
      <c r="H29" s="39"/>
      <c r="I29" s="9"/>
      <c r="J29" s="11"/>
      <c r="K29" s="20" t="s">
        <v>140</v>
      </c>
    </row>
    <row r="30" spans="1:11" x14ac:dyDescent="0.25">
      <c r="A30" s="48" t="s">
        <v>141</v>
      </c>
      <c r="B30" s="20"/>
      <c r="C30" s="13"/>
      <c r="D30" s="39"/>
      <c r="E30" s="9"/>
      <c r="F30" s="20"/>
      <c r="G30" s="42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f>EDATE(A29,1)</f>
        <v>40571</v>
      </c>
      <c r="B31" s="20" t="s">
        <v>127</v>
      </c>
      <c r="C31" s="13">
        <v>1.25</v>
      </c>
      <c r="D31" s="39"/>
      <c r="E31" s="9"/>
      <c r="F31" s="20"/>
      <c r="G31" s="42">
        <f>IF(ISBLANK(Table1[[#This Row],[EARNED]]),"",Table1[[#This Row],[EARNED]])</f>
        <v>1.25</v>
      </c>
      <c r="H31" s="39"/>
      <c r="I31" s="9"/>
      <c r="J31" s="11"/>
      <c r="K31" s="20" t="s">
        <v>143</v>
      </c>
    </row>
    <row r="32" spans="1:11" x14ac:dyDescent="0.25">
      <c r="A32" s="40">
        <f>EDATE(A31,1)</f>
        <v>40602</v>
      </c>
      <c r="B32" s="20"/>
      <c r="C32" s="13">
        <v>1.25</v>
      </c>
      <c r="D32" s="39"/>
      <c r="E32" s="9"/>
      <c r="F32" s="20"/>
      <c r="G32" s="42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ref="A33:A42" si="2">EDATE(A32,1)</f>
        <v>40630</v>
      </c>
      <c r="B33" s="20"/>
      <c r="C33" s="13">
        <v>1.25</v>
      </c>
      <c r="D33" s="39"/>
      <c r="E33" s="9"/>
      <c r="F33" s="20"/>
      <c r="G33" s="42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2"/>
        <v>40661</v>
      </c>
      <c r="B34" s="20"/>
      <c r="C34" s="13">
        <v>1.25</v>
      </c>
      <c r="D34" s="39"/>
      <c r="E34" s="9"/>
      <c r="F34" s="20"/>
      <c r="G34" s="42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40691</v>
      </c>
      <c r="B35" s="20"/>
      <c r="C35" s="13">
        <v>1.25</v>
      </c>
      <c r="D35" s="39"/>
      <c r="E35" s="9"/>
      <c r="F35" s="20"/>
      <c r="G35" s="42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40722</v>
      </c>
      <c r="B36" s="20" t="s">
        <v>144</v>
      </c>
      <c r="C36" s="13">
        <v>1.25</v>
      </c>
      <c r="D36" s="39">
        <v>0.30199999999999999</v>
      </c>
      <c r="E36" s="9"/>
      <c r="F36" s="20"/>
      <c r="G36" s="42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40752</v>
      </c>
      <c r="B37" s="20" t="s">
        <v>145</v>
      </c>
      <c r="C37" s="13">
        <v>1.25</v>
      </c>
      <c r="D37" s="39">
        <v>0.18700000000000003</v>
      </c>
      <c r="E37" s="9"/>
      <c r="F37" s="20"/>
      <c r="G37" s="42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40783</v>
      </c>
      <c r="B38" s="20" t="s">
        <v>146</v>
      </c>
      <c r="C38" s="13">
        <v>1.25</v>
      </c>
      <c r="D38" s="39">
        <v>4.2000000000000003E-2</v>
      </c>
      <c r="E38" s="9"/>
      <c r="F38" s="20"/>
      <c r="G38" s="42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2"/>
        <v>40814</v>
      </c>
      <c r="B39" s="20"/>
      <c r="C39" s="13">
        <v>1.25</v>
      </c>
      <c r="D39" s="39"/>
      <c r="E39" s="9"/>
      <c r="F39" s="20"/>
      <c r="G39" s="42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40844</v>
      </c>
      <c r="B40" s="20" t="s">
        <v>147</v>
      </c>
      <c r="C40" s="13">
        <v>1.25</v>
      </c>
      <c r="D40" s="39">
        <v>0.14600000000000002</v>
      </c>
      <c r="E40" s="9"/>
      <c r="F40" s="20"/>
      <c r="G40" s="42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40875</v>
      </c>
      <c r="B41" s="20"/>
      <c r="C41" s="13">
        <v>1.25</v>
      </c>
      <c r="D41" s="39"/>
      <c r="E41" s="9"/>
      <c r="F41" s="20"/>
      <c r="G41" s="42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40905</v>
      </c>
      <c r="B42" s="20" t="s">
        <v>50</v>
      </c>
      <c r="C42" s="13">
        <v>1.25</v>
      </c>
      <c r="D42" s="39">
        <v>5</v>
      </c>
      <c r="E42" s="9"/>
      <c r="F42" s="20"/>
      <c r="G42" s="42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8" t="s">
        <v>142</v>
      </c>
      <c r="B43" s="20"/>
      <c r="C43" s="13"/>
      <c r="D43" s="39"/>
      <c r="E43" s="9"/>
      <c r="F43" s="20"/>
      <c r="G43" s="42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f>EDATE(A42,1)</f>
        <v>40936</v>
      </c>
      <c r="B44" s="20"/>
      <c r="C44" s="13">
        <v>1.25</v>
      </c>
      <c r="D44" s="39"/>
      <c r="E44" s="9"/>
      <c r="F44" s="20"/>
      <c r="G44" s="42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>EDATE(A44,1)</f>
        <v>40967</v>
      </c>
      <c r="B45" s="20"/>
      <c r="C45" s="13">
        <v>1.25</v>
      </c>
      <c r="D45" s="39"/>
      <c r="E45" s="9"/>
      <c r="F45" s="20"/>
      <c r="G45" s="42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ref="A46:A54" si="3">EDATE(A45,1)</f>
        <v>40996</v>
      </c>
      <c r="B46" s="20"/>
      <c r="C46" s="13">
        <v>1.25</v>
      </c>
      <c r="D46" s="39"/>
      <c r="E46" s="9"/>
      <c r="F46" s="20"/>
      <c r="G46" s="42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3"/>
        <v>41027</v>
      </c>
      <c r="B47" s="20"/>
      <c r="C47" s="13">
        <v>1.25</v>
      </c>
      <c r="D47" s="39"/>
      <c r="E47" s="9"/>
      <c r="F47" s="20"/>
      <c r="G47" s="42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si="3"/>
        <v>41057</v>
      </c>
      <c r="B48" s="20"/>
      <c r="C48" s="13">
        <v>1.25</v>
      </c>
      <c r="D48" s="39"/>
      <c r="E48" s="9"/>
      <c r="F48" s="20"/>
      <c r="G48" s="42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3"/>
        <v>41088</v>
      </c>
      <c r="B49" s="20"/>
      <c r="C49" s="13">
        <v>1.25</v>
      </c>
      <c r="D49" s="39"/>
      <c r="E49" s="9"/>
      <c r="F49" s="20"/>
      <c r="G49" s="42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3"/>
        <v>41118</v>
      </c>
      <c r="B50" s="20"/>
      <c r="C50" s="13">
        <v>1.25</v>
      </c>
      <c r="D50" s="39"/>
      <c r="E50" s="9"/>
      <c r="F50" s="20"/>
      <c r="G50" s="42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3"/>
        <v>41149</v>
      </c>
      <c r="B51" s="20"/>
      <c r="C51" s="13">
        <v>1.25</v>
      </c>
      <c r="D51" s="39"/>
      <c r="E51" s="9"/>
      <c r="F51" s="20"/>
      <c r="G51" s="42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41180</v>
      </c>
      <c r="B52" s="20"/>
      <c r="C52" s="13">
        <v>1.25</v>
      </c>
      <c r="D52" s="39"/>
      <c r="E52" s="9"/>
      <c r="F52" s="20"/>
      <c r="G52" s="42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41210</v>
      </c>
      <c r="B53" s="20"/>
      <c r="C53" s="13">
        <v>1.25</v>
      </c>
      <c r="D53" s="39"/>
      <c r="E53" s="9"/>
      <c r="F53" s="20"/>
      <c r="G53" s="42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41241</v>
      </c>
      <c r="B54" s="20"/>
      <c r="C54" s="13">
        <v>1.25</v>
      </c>
      <c r="D54" s="39"/>
      <c r="E54" s="9"/>
      <c r="F54" s="20"/>
      <c r="G54" s="42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>EDATE(A54,1)</f>
        <v>41271</v>
      </c>
      <c r="B55" s="20" t="s">
        <v>50</v>
      </c>
      <c r="C55" s="13">
        <v>1.25</v>
      </c>
      <c r="D55" s="39">
        <v>5</v>
      </c>
      <c r="E55" s="9"/>
      <c r="F55" s="20"/>
      <c r="G55" s="42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8" t="s">
        <v>148</v>
      </c>
      <c r="B56" s="20"/>
      <c r="C56" s="13"/>
      <c r="D56" s="39"/>
      <c r="E56" s="9"/>
      <c r="F56" s="20"/>
      <c r="G56" s="42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f>EDATE(A55,1)</f>
        <v>41302</v>
      </c>
      <c r="B57" s="20"/>
      <c r="C57" s="13">
        <v>1.25</v>
      </c>
      <c r="D57" s="39"/>
      <c r="E57" s="9"/>
      <c r="F57" s="20"/>
      <c r="G57" s="42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41333</v>
      </c>
      <c r="B58" s="20"/>
      <c r="C58" s="13">
        <v>1.25</v>
      </c>
      <c r="D58" s="39"/>
      <c r="E58" s="9"/>
      <c r="F58" s="20"/>
      <c r="G58" s="42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ref="A59:A68" si="4">EDATE(A58,1)</f>
        <v>41361</v>
      </c>
      <c r="B59" s="20"/>
      <c r="C59" s="13">
        <v>1.25</v>
      </c>
      <c r="D59" s="39"/>
      <c r="E59" s="9"/>
      <c r="F59" s="20"/>
      <c r="G59" s="42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4"/>
        <v>41392</v>
      </c>
      <c r="B60" s="20"/>
      <c r="C60" s="13">
        <v>1.25</v>
      </c>
      <c r="D60" s="39"/>
      <c r="E60" s="9"/>
      <c r="F60" s="20"/>
      <c r="G60" s="42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4"/>
        <v>41422</v>
      </c>
      <c r="B61" s="20"/>
      <c r="C61" s="13">
        <v>1.25</v>
      </c>
      <c r="D61" s="39"/>
      <c r="E61" s="9"/>
      <c r="F61" s="20"/>
      <c r="G61" s="42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4"/>
        <v>41453</v>
      </c>
      <c r="B62" s="20"/>
      <c r="C62" s="13">
        <v>1.25</v>
      </c>
      <c r="D62" s="39"/>
      <c r="E62" s="9"/>
      <c r="F62" s="20"/>
      <c r="G62" s="42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4"/>
        <v>41483</v>
      </c>
      <c r="B63" s="20"/>
      <c r="C63" s="13">
        <v>1.25</v>
      </c>
      <c r="D63" s="39"/>
      <c r="E63" s="9"/>
      <c r="F63" s="20"/>
      <c r="G63" s="42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4"/>
        <v>41514</v>
      </c>
      <c r="B64" s="20"/>
      <c r="C64" s="13">
        <v>1.25</v>
      </c>
      <c r="D64" s="39"/>
      <c r="E64" s="9"/>
      <c r="F64" s="20"/>
      <c r="G64" s="42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41545</v>
      </c>
      <c r="B65" s="20"/>
      <c r="C65" s="13">
        <v>1.25</v>
      </c>
      <c r="D65" s="39"/>
      <c r="E65" s="9"/>
      <c r="F65" s="20"/>
      <c r="G65" s="42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4"/>
        <v>41575</v>
      </c>
      <c r="B66" s="20" t="s">
        <v>150</v>
      </c>
      <c r="C66" s="13">
        <v>1.25</v>
      </c>
      <c r="D66" s="39">
        <v>5.000000000000001E-2</v>
      </c>
      <c r="E66" s="9"/>
      <c r="F66" s="20"/>
      <c r="G66" s="42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4"/>
        <v>41606</v>
      </c>
      <c r="B67" s="20"/>
      <c r="C67" s="13">
        <v>1.25</v>
      </c>
      <c r="D67" s="39"/>
      <c r="E67" s="9"/>
      <c r="F67" s="20"/>
      <c r="G67" s="42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41636</v>
      </c>
      <c r="B68" s="20" t="s">
        <v>50</v>
      </c>
      <c r="C68" s="13">
        <v>1.25</v>
      </c>
      <c r="D68" s="39">
        <v>5</v>
      </c>
      <c r="E68" s="9"/>
      <c r="F68" s="20"/>
      <c r="G68" s="42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8" t="s">
        <v>149</v>
      </c>
      <c r="B69" s="20"/>
      <c r="C69" s="13"/>
      <c r="D69" s="39"/>
      <c r="E69" s="9"/>
      <c r="F69" s="20"/>
      <c r="G69" s="42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f>EDATE(A68,1)</f>
        <v>41667</v>
      </c>
      <c r="B70" s="20"/>
      <c r="C70" s="13">
        <v>1.25</v>
      </c>
      <c r="D70" s="39"/>
      <c r="E70" s="9"/>
      <c r="F70" s="20"/>
      <c r="G70" s="42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41698</v>
      </c>
      <c r="B71" s="20" t="s">
        <v>152</v>
      </c>
      <c r="C71" s="13">
        <v>1.25</v>
      </c>
      <c r="D71" s="39">
        <v>0.16200000000000003</v>
      </c>
      <c r="E71" s="9"/>
      <c r="F71" s="20"/>
      <c r="G71" s="42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ref="A72:A81" si="5">EDATE(A71,1)</f>
        <v>41726</v>
      </c>
      <c r="B72" s="20" t="s">
        <v>127</v>
      </c>
      <c r="C72" s="13">
        <v>1.25</v>
      </c>
      <c r="D72" s="39"/>
      <c r="E72" s="9"/>
      <c r="F72" s="20"/>
      <c r="G72" s="42">
        <f>IF(ISBLANK(Table1[[#This Row],[EARNED]]),"",Table1[[#This Row],[EARNED]])</f>
        <v>1.25</v>
      </c>
      <c r="H72" s="39"/>
      <c r="I72" s="9"/>
      <c r="J72" s="11"/>
      <c r="K72" s="20" t="s">
        <v>153</v>
      </c>
    </row>
    <row r="73" spans="1:11" x14ac:dyDescent="0.25">
      <c r="A73" s="40">
        <f t="shared" si="5"/>
        <v>41757</v>
      </c>
      <c r="B73" s="20" t="s">
        <v>57</v>
      </c>
      <c r="C73" s="13">
        <v>1.25</v>
      </c>
      <c r="D73" s="39">
        <v>0.18300000000000002</v>
      </c>
      <c r="E73" s="9"/>
      <c r="F73" s="20"/>
      <c r="G73" s="42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5"/>
        <v>41787</v>
      </c>
      <c r="B74" s="20"/>
      <c r="C74" s="13">
        <v>1.25</v>
      </c>
      <c r="D74" s="39"/>
      <c r="E74" s="9"/>
      <c r="F74" s="20"/>
      <c r="G74" s="42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5"/>
        <v>41818</v>
      </c>
      <c r="B75" s="20"/>
      <c r="C75" s="13">
        <v>1.25</v>
      </c>
      <c r="D75" s="39"/>
      <c r="E75" s="9"/>
      <c r="F75" s="20"/>
      <c r="G75" s="42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5"/>
        <v>41848</v>
      </c>
      <c r="B76" s="20" t="s">
        <v>154</v>
      </c>
      <c r="C76" s="13">
        <v>1.25</v>
      </c>
      <c r="D76" s="39">
        <v>1.2210000000000001</v>
      </c>
      <c r="E76" s="9"/>
      <c r="F76" s="20"/>
      <c r="G76" s="42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5"/>
        <v>41879</v>
      </c>
      <c r="B77" s="20" t="s">
        <v>155</v>
      </c>
      <c r="C77" s="13">
        <v>1.25</v>
      </c>
      <c r="D77" s="39">
        <v>0.17300000000000001</v>
      </c>
      <c r="E77" s="9"/>
      <c r="F77" s="20"/>
      <c r="G77" s="42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5"/>
        <v>41910</v>
      </c>
      <c r="B78" s="20" t="s">
        <v>156</v>
      </c>
      <c r="C78" s="13">
        <v>1.25</v>
      </c>
      <c r="D78" s="39">
        <v>0.1</v>
      </c>
      <c r="E78" s="9"/>
      <c r="F78" s="20"/>
      <c r="G78" s="42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>EDATE(A78,1)</f>
        <v>41940</v>
      </c>
      <c r="B79" s="20"/>
      <c r="C79" s="13">
        <v>1.25</v>
      </c>
      <c r="D79" s="39"/>
      <c r="E79" s="9"/>
      <c r="F79" s="20"/>
      <c r="G79" s="42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5"/>
        <v>41971</v>
      </c>
      <c r="B80" s="20"/>
      <c r="C80" s="13">
        <v>1.25</v>
      </c>
      <c r="D80" s="39"/>
      <c r="E80" s="9"/>
      <c r="F80" s="20"/>
      <c r="G80" s="42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5"/>
        <v>42001</v>
      </c>
      <c r="B81" s="20"/>
      <c r="C81" s="13">
        <v>1.25</v>
      </c>
      <c r="D81" s="39"/>
      <c r="E81" s="9"/>
      <c r="F81" s="20"/>
      <c r="G81" s="42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8" t="s">
        <v>151</v>
      </c>
      <c r="B82" s="20"/>
      <c r="C82" s="13"/>
      <c r="D82" s="39"/>
      <c r="E82" s="9"/>
      <c r="F82" s="20"/>
      <c r="G82" s="42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f>EDATE(A81,1)</f>
        <v>42032</v>
      </c>
      <c r="B83" s="20" t="s">
        <v>158</v>
      </c>
      <c r="C83" s="13">
        <v>1.25</v>
      </c>
      <c r="D83" s="39">
        <v>0.45400000000000001</v>
      </c>
      <c r="E83" s="9"/>
      <c r="F83" s="20"/>
      <c r="G83" s="42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1">
        <f>EDATE(A83,1)</f>
        <v>42063</v>
      </c>
      <c r="B84" s="20" t="s">
        <v>159</v>
      </c>
      <c r="C84" s="13">
        <v>1.25</v>
      </c>
      <c r="D84" s="43">
        <v>0.59399999999999997</v>
      </c>
      <c r="E84" s="50"/>
      <c r="F84" s="15"/>
      <c r="G84" s="42">
        <f>IF(ISBLANK(Table1[[#This Row],[EARNED]]),"",Table1[[#This Row],[EARNED]])</f>
        <v>1.25</v>
      </c>
      <c r="H84" s="43"/>
      <c r="I84" s="50"/>
      <c r="J84" s="12"/>
      <c r="K84" s="15"/>
    </row>
    <row r="85" spans="1:11" x14ac:dyDescent="0.25">
      <c r="A85" s="41">
        <f t="shared" ref="A85:A94" si="6">EDATE(A84,1)</f>
        <v>42091</v>
      </c>
      <c r="B85" s="20" t="s">
        <v>160</v>
      </c>
      <c r="C85" s="13">
        <v>1.25</v>
      </c>
      <c r="D85" s="39">
        <v>0.44</v>
      </c>
      <c r="E85" s="9"/>
      <c r="F85" s="20"/>
      <c r="G85" s="42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1">
        <f t="shared" si="6"/>
        <v>42122</v>
      </c>
      <c r="B86" s="20" t="s">
        <v>161</v>
      </c>
      <c r="C86" s="13">
        <v>1.25</v>
      </c>
      <c r="D86" s="39">
        <v>0.24</v>
      </c>
      <c r="E86" s="9"/>
      <c r="F86" s="20"/>
      <c r="G86" s="42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1">
        <f t="shared" si="6"/>
        <v>42152</v>
      </c>
      <c r="B87" s="20" t="s">
        <v>162</v>
      </c>
      <c r="C87" s="13">
        <v>1.25</v>
      </c>
      <c r="D87" s="39">
        <v>0.26700000000000002</v>
      </c>
      <c r="E87" s="9"/>
      <c r="F87" s="20"/>
      <c r="G87" s="42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1">
        <f t="shared" si="6"/>
        <v>42183</v>
      </c>
      <c r="B88" s="20" t="s">
        <v>163</v>
      </c>
      <c r="C88" s="13">
        <v>1.25</v>
      </c>
      <c r="D88" s="39">
        <v>0.13700000000000001</v>
      </c>
      <c r="E88" s="9"/>
      <c r="F88" s="20"/>
      <c r="G88" s="42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1">
        <f t="shared" si="6"/>
        <v>42213</v>
      </c>
      <c r="B89" s="20" t="s">
        <v>164</v>
      </c>
      <c r="C89" s="13">
        <v>1.25</v>
      </c>
      <c r="D89" s="39">
        <v>2.0329999999999999</v>
      </c>
      <c r="E89" s="9"/>
      <c r="F89" s="20"/>
      <c r="G89" s="42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1">
        <f t="shared" si="6"/>
        <v>42244</v>
      </c>
      <c r="B90" s="20" t="s">
        <v>165</v>
      </c>
      <c r="C90" s="13">
        <v>1.25</v>
      </c>
      <c r="D90" s="39">
        <v>0.219</v>
      </c>
      <c r="E90" s="9"/>
      <c r="F90" s="20"/>
      <c r="G90" s="42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1">
        <f>EDATE(A90,1)</f>
        <v>42275</v>
      </c>
      <c r="B91" s="20" t="s">
        <v>156</v>
      </c>
      <c r="C91" s="13">
        <v>1.25</v>
      </c>
      <c r="D91" s="39">
        <v>0.1</v>
      </c>
      <c r="E91" s="9"/>
      <c r="F91" s="20"/>
      <c r="G91" s="42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1">
        <f t="shared" si="6"/>
        <v>42305</v>
      </c>
      <c r="B92" s="20" t="s">
        <v>166</v>
      </c>
      <c r="C92" s="13">
        <v>1.25</v>
      </c>
      <c r="D92" s="39">
        <v>6.7000000000000004E-2</v>
      </c>
      <c r="E92" s="9"/>
      <c r="F92" s="20"/>
      <c r="G92" s="42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1">
        <f t="shared" si="6"/>
        <v>42336</v>
      </c>
      <c r="B93" s="20"/>
      <c r="C93" s="13">
        <v>1.25</v>
      </c>
      <c r="D93" s="39"/>
      <c r="E93" s="9"/>
      <c r="F93" s="20"/>
      <c r="G93" s="42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1">
        <f t="shared" si="6"/>
        <v>42366</v>
      </c>
      <c r="B94" s="20" t="s">
        <v>50</v>
      </c>
      <c r="C94" s="13">
        <v>1.25</v>
      </c>
      <c r="D94" s="39">
        <v>5</v>
      </c>
      <c r="E94" s="9"/>
      <c r="F94" s="20"/>
      <c r="G94" s="42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/>
      <c r="B95" s="20" t="s">
        <v>167</v>
      </c>
      <c r="C95" s="13"/>
      <c r="D95" s="39">
        <v>0.38700000000000001</v>
      </c>
      <c r="E95" s="9"/>
      <c r="F95" s="20"/>
      <c r="G95" s="42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52" t="s">
        <v>157</v>
      </c>
      <c r="B96" s="20"/>
      <c r="C96" s="13"/>
      <c r="D96" s="39"/>
      <c r="E96" s="9"/>
      <c r="F96" s="20"/>
      <c r="G96" s="42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1">
        <f>EDATE(A94,1)</f>
        <v>42397</v>
      </c>
      <c r="B97" s="20"/>
      <c r="C97" s="13">
        <v>1.25</v>
      </c>
      <c r="D97" s="39"/>
      <c r="E97" s="9"/>
      <c r="F97" s="20"/>
      <c r="G97" s="42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1">
        <f>EDATE(A97,1)</f>
        <v>42428</v>
      </c>
      <c r="B98" s="20"/>
      <c r="C98" s="13">
        <v>1.25</v>
      </c>
      <c r="D98" s="39"/>
      <c r="E98" s="9"/>
      <c r="F98" s="20"/>
      <c r="G98" s="42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1">
        <f t="shared" ref="A99:A108" si="7">EDATE(A98,1)</f>
        <v>42457</v>
      </c>
      <c r="B99" s="20"/>
      <c r="C99" s="13">
        <v>1.25</v>
      </c>
      <c r="D99" s="39"/>
      <c r="E99" s="9"/>
      <c r="F99" s="20"/>
      <c r="G99" s="42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1">
        <f t="shared" si="7"/>
        <v>42488</v>
      </c>
      <c r="B100" s="20"/>
      <c r="C100" s="13">
        <v>1.25</v>
      </c>
      <c r="D100" s="39"/>
      <c r="E100" s="9"/>
      <c r="F100" s="20"/>
      <c r="G100" s="42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1">
        <f t="shared" si="7"/>
        <v>42518</v>
      </c>
      <c r="B101" s="20"/>
      <c r="C101" s="13">
        <v>1.25</v>
      </c>
      <c r="D101" s="39"/>
      <c r="E101" s="9"/>
      <c r="F101" s="20"/>
      <c r="G101" s="42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1">
        <f t="shared" si="7"/>
        <v>42549</v>
      </c>
      <c r="B102" s="20"/>
      <c r="C102" s="13">
        <v>1.25</v>
      </c>
      <c r="D102" s="39"/>
      <c r="E102" s="9"/>
      <c r="F102" s="20"/>
      <c r="G102" s="42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1">
        <f t="shared" si="7"/>
        <v>42579</v>
      </c>
      <c r="B103" s="20"/>
      <c r="C103" s="13">
        <v>1.25</v>
      </c>
      <c r="D103" s="39"/>
      <c r="E103" s="9"/>
      <c r="F103" s="20"/>
      <c r="G103" s="42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1">
        <f t="shared" si="7"/>
        <v>42610</v>
      </c>
      <c r="B104" s="20" t="s">
        <v>76</v>
      </c>
      <c r="C104" s="13">
        <v>1.25</v>
      </c>
      <c r="D104" s="39">
        <v>2</v>
      </c>
      <c r="E104" s="9"/>
      <c r="F104" s="20"/>
      <c r="G104" s="42">
        <f>IF(ISBLANK(Table1[[#This Row],[EARNED]]),"",Table1[[#This Row],[EARNED]])</f>
        <v>1.25</v>
      </c>
      <c r="H104" s="39"/>
      <c r="I104" s="9"/>
      <c r="J104" s="11"/>
      <c r="K104" s="20" t="s">
        <v>170</v>
      </c>
    </row>
    <row r="105" spans="1:11" x14ac:dyDescent="0.25">
      <c r="A105" s="41">
        <f>EDATE(A104,1)</f>
        <v>42641</v>
      </c>
      <c r="B105" s="20"/>
      <c r="C105" s="13">
        <v>1.25</v>
      </c>
      <c r="D105" s="39"/>
      <c r="E105" s="9"/>
      <c r="F105" s="20"/>
      <c r="G105" s="42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1">
        <f t="shared" si="7"/>
        <v>42671</v>
      </c>
      <c r="B106" s="20"/>
      <c r="C106" s="13">
        <v>1.25</v>
      </c>
      <c r="D106" s="39"/>
      <c r="E106" s="9"/>
      <c r="F106" s="20"/>
      <c r="G106" s="42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1">
        <f t="shared" si="7"/>
        <v>42702</v>
      </c>
      <c r="B107" s="20"/>
      <c r="C107" s="13">
        <v>1.25</v>
      </c>
      <c r="D107" s="39"/>
      <c r="E107" s="9"/>
      <c r="F107" s="20"/>
      <c r="G107" s="42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1">
        <f t="shared" si="7"/>
        <v>42732</v>
      </c>
      <c r="B108" s="20"/>
      <c r="C108" s="13">
        <v>1.25</v>
      </c>
      <c r="D108" s="39"/>
      <c r="E108" s="9"/>
      <c r="F108" s="20"/>
      <c r="G108" s="42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52" t="s">
        <v>168</v>
      </c>
      <c r="B109" s="20"/>
      <c r="C109" s="13"/>
      <c r="D109" s="39"/>
      <c r="E109" s="9"/>
      <c r="F109" s="20"/>
      <c r="G109" s="42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1">
        <f>EDATE(A108,1)</f>
        <v>42763</v>
      </c>
      <c r="B110" s="20"/>
      <c r="C110" s="13">
        <v>1.25</v>
      </c>
      <c r="D110" s="39"/>
      <c r="E110" s="9"/>
      <c r="F110" s="20"/>
      <c r="G110" s="42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EDATE(A110,1)</f>
        <v>42794</v>
      </c>
      <c r="B111" s="20"/>
      <c r="C111" s="13">
        <v>1.25</v>
      </c>
      <c r="D111" s="39"/>
      <c r="E111" s="9"/>
      <c r="F111" s="20"/>
      <c r="G111" s="42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ref="A112:A122" si="8">EDATE(A111,1)</f>
        <v>42822</v>
      </c>
      <c r="B112" s="20" t="s">
        <v>127</v>
      </c>
      <c r="C112" s="13">
        <v>1.25</v>
      </c>
      <c r="D112" s="39"/>
      <c r="E112" s="9"/>
      <c r="F112" s="20"/>
      <c r="G112" s="42">
        <f>IF(ISBLANK(Table1[[#This Row],[EARNED]]),"",Table1[[#This Row],[EARNED]])</f>
        <v>1.25</v>
      </c>
      <c r="H112" s="39"/>
      <c r="I112" s="9"/>
      <c r="J112" s="11"/>
      <c r="K112" s="20" t="s">
        <v>171</v>
      </c>
    </row>
    <row r="113" spans="1:11" x14ac:dyDescent="0.25">
      <c r="A113" s="40">
        <f t="shared" si="8"/>
        <v>42853</v>
      </c>
      <c r="B113" s="20"/>
      <c r="C113" s="13">
        <v>1.25</v>
      </c>
      <c r="D113" s="39"/>
      <c r="E113" s="9"/>
      <c r="F113" s="20"/>
      <c r="G113" s="42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8"/>
        <v>42883</v>
      </c>
      <c r="B114" s="20"/>
      <c r="C114" s="13">
        <v>1.25</v>
      </c>
      <c r="D114" s="39"/>
      <c r="E114" s="9"/>
      <c r="F114" s="20"/>
      <c r="G114" s="42">
        <f>IF(ISBLANK(Table1[[#This Row],[EARNED]]),"",Table1[[#This Row],[EARNED]])</f>
        <v>1.25</v>
      </c>
      <c r="H114" s="39"/>
      <c r="I114" s="9"/>
      <c r="J114" s="11"/>
      <c r="K114" s="49"/>
    </row>
    <row r="115" spans="1:11" x14ac:dyDescent="0.25">
      <c r="A115" s="40"/>
      <c r="B115" s="20" t="s">
        <v>72</v>
      </c>
      <c r="C115" s="13"/>
      <c r="D115" s="39">
        <v>3</v>
      </c>
      <c r="E115" s="9"/>
      <c r="F115" s="20"/>
      <c r="G115" s="13"/>
      <c r="H115" s="39"/>
      <c r="I115" s="9"/>
      <c r="J115" s="11"/>
      <c r="K115" s="20" t="s">
        <v>172</v>
      </c>
    </row>
    <row r="116" spans="1:11" x14ac:dyDescent="0.25">
      <c r="A116" s="40">
        <f>EDATE(A114,1)</f>
        <v>42914</v>
      </c>
      <c r="B116" s="20"/>
      <c r="C116" s="13">
        <v>1.25</v>
      </c>
      <c r="D116" s="39"/>
      <c r="E116" s="9"/>
      <c r="F116" s="20"/>
      <c r="G116" s="42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8"/>
        <v>42944</v>
      </c>
      <c r="B117" s="20"/>
      <c r="C117" s="13">
        <v>1.25</v>
      </c>
      <c r="D117" s="39"/>
      <c r="E117" s="9"/>
      <c r="F117" s="20"/>
      <c r="G117" s="42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8"/>
        <v>42975</v>
      </c>
      <c r="B118" s="20"/>
      <c r="C118" s="13">
        <v>1.25</v>
      </c>
      <c r="D118" s="39"/>
      <c r="E118" s="9"/>
      <c r="F118" s="20"/>
      <c r="G118" s="42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8"/>
        <v>43006</v>
      </c>
      <c r="B119" s="20"/>
      <c r="C119" s="13">
        <v>1.25</v>
      </c>
      <c r="D119" s="39"/>
      <c r="E119" s="9"/>
      <c r="F119" s="20"/>
      <c r="G119" s="42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8"/>
        <v>43036</v>
      </c>
      <c r="B120" s="20"/>
      <c r="C120" s="13">
        <v>1.25</v>
      </c>
      <c r="D120" s="39"/>
      <c r="E120" s="9"/>
      <c r="F120" s="20"/>
      <c r="G120" s="42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8"/>
        <v>43067</v>
      </c>
      <c r="B121" s="20"/>
      <c r="C121" s="13">
        <v>1.25</v>
      </c>
      <c r="D121" s="39"/>
      <c r="E121" s="9"/>
      <c r="F121" s="20"/>
      <c r="G121" s="42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8"/>
        <v>43097</v>
      </c>
      <c r="B122" s="20" t="s">
        <v>173</v>
      </c>
      <c r="C122" s="13">
        <v>1.25</v>
      </c>
      <c r="D122" s="39">
        <v>2</v>
      </c>
      <c r="E122" s="9"/>
      <c r="F122" s="20"/>
      <c r="G122" s="42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8" t="s">
        <v>174</v>
      </c>
      <c r="B123" s="20"/>
      <c r="C123" s="13"/>
      <c r="D123" s="39"/>
      <c r="E123" s="9"/>
      <c r="F123" s="20"/>
      <c r="G123" s="42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43128</v>
      </c>
      <c r="B124" s="20"/>
      <c r="C124" s="13">
        <v>1.25</v>
      </c>
      <c r="D124" s="39"/>
      <c r="E124" s="9"/>
      <c r="F124" s="20"/>
      <c r="G124" s="42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>EDATE(A124,1)</f>
        <v>43159</v>
      </c>
      <c r="B125" s="20" t="s">
        <v>79</v>
      </c>
      <c r="C125" s="13">
        <v>1.25</v>
      </c>
      <c r="D125" s="39">
        <v>4</v>
      </c>
      <c r="E125" s="9"/>
      <c r="F125" s="20"/>
      <c r="G125" s="42">
        <f>IF(ISBLANK(Table1[[#This Row],[EARNED]]),"",Table1[[#This Row],[EARNED]])</f>
        <v>1.25</v>
      </c>
      <c r="H125" s="39"/>
      <c r="I125" s="9"/>
      <c r="J125" s="11"/>
      <c r="K125" s="20" t="s">
        <v>176</v>
      </c>
    </row>
    <row r="126" spans="1:11" x14ac:dyDescent="0.25">
      <c r="A126" s="40">
        <f>EDATE(A125,1)</f>
        <v>43187</v>
      </c>
      <c r="B126" s="20"/>
      <c r="C126" s="13">
        <v>1.25</v>
      </c>
      <c r="D126" s="39"/>
      <c r="E126" s="9"/>
      <c r="F126" s="20"/>
      <c r="G126" s="42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ref="A127:A136" si="9">EDATE(A126,1)</f>
        <v>43218</v>
      </c>
      <c r="B127" s="20"/>
      <c r="C127" s="13">
        <v>1.25</v>
      </c>
      <c r="D127" s="39"/>
      <c r="E127" s="9"/>
      <c r="F127" s="20"/>
      <c r="G127" s="42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9"/>
        <v>43248</v>
      </c>
      <c r="B128" s="20" t="s">
        <v>81</v>
      </c>
      <c r="C128" s="13">
        <v>1.25</v>
      </c>
      <c r="D128" s="39"/>
      <c r="E128" s="9"/>
      <c r="F128" s="20"/>
      <c r="G128" s="42">
        <f>IF(ISBLANK(Table1[[#This Row],[EARNED]]),"",Table1[[#This Row],[EARNED]])</f>
        <v>1.25</v>
      </c>
      <c r="H128" s="39"/>
      <c r="I128" s="9"/>
      <c r="J128" s="11"/>
      <c r="K128" s="20" t="s">
        <v>178</v>
      </c>
    </row>
    <row r="129" spans="1:11" x14ac:dyDescent="0.25">
      <c r="A129" s="40"/>
      <c r="B129" s="20" t="s">
        <v>60</v>
      </c>
      <c r="C129" s="13"/>
      <c r="D129" s="39">
        <v>1</v>
      </c>
      <c r="E129" s="9"/>
      <c r="F129" s="20"/>
      <c r="G129" s="13"/>
      <c r="H129" s="39"/>
      <c r="I129" s="9"/>
      <c r="J129" s="11"/>
      <c r="K129" s="49">
        <v>45055</v>
      </c>
    </row>
    <row r="130" spans="1:11" x14ac:dyDescent="0.25">
      <c r="A130" s="40">
        <f>EDATE(A128,1)</f>
        <v>43279</v>
      </c>
      <c r="B130" s="20"/>
      <c r="C130" s="13">
        <v>1.25</v>
      </c>
      <c r="D130" s="39"/>
      <c r="E130" s="9"/>
      <c r="F130" s="20"/>
      <c r="G130" s="42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9"/>
        <v>43309</v>
      </c>
      <c r="B131" s="20"/>
      <c r="C131" s="13">
        <v>1.25</v>
      </c>
      <c r="D131" s="39"/>
      <c r="E131" s="9"/>
      <c r="F131" s="20"/>
      <c r="G131" s="42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9"/>
        <v>43340</v>
      </c>
      <c r="B132" s="20"/>
      <c r="C132" s="13">
        <v>1.25</v>
      </c>
      <c r="D132" s="39"/>
      <c r="E132" s="9"/>
      <c r="F132" s="20"/>
      <c r="G132" s="42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9"/>
        <v>43371</v>
      </c>
      <c r="B133" s="20"/>
      <c r="C133" s="13">
        <v>1.25</v>
      </c>
      <c r="D133" s="39"/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9"/>
        <v>43401</v>
      </c>
      <c r="B134" s="20"/>
      <c r="C134" s="13">
        <v>1.25</v>
      </c>
      <c r="D134" s="39"/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9"/>
        <v>43432</v>
      </c>
      <c r="B135" s="20"/>
      <c r="C135" s="13">
        <v>1.25</v>
      </c>
      <c r="D135" s="39"/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9"/>
        <v>43462</v>
      </c>
      <c r="B136" s="20"/>
      <c r="C136" s="13">
        <v>1.25</v>
      </c>
      <c r="D136" s="39"/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8" t="s">
        <v>175</v>
      </c>
      <c r="B137" s="20"/>
      <c r="C137" s="13"/>
      <c r="D137" s="39"/>
      <c r="E137" s="9"/>
      <c r="F137" s="20"/>
      <c r="G137" s="42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43493</v>
      </c>
      <c r="B138" s="20"/>
      <c r="C138" s="13">
        <v>1.25</v>
      </c>
      <c r="D138" s="39"/>
      <c r="E138" s="9"/>
      <c r="F138" s="20"/>
      <c r="G138" s="42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>EDATE(A138,1)</f>
        <v>43524</v>
      </c>
      <c r="B139" s="20" t="s">
        <v>72</v>
      </c>
      <c r="C139" s="13">
        <v>1.25</v>
      </c>
      <c r="D139" s="39">
        <v>3</v>
      </c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20" t="s">
        <v>181</v>
      </c>
    </row>
    <row r="140" spans="1:11" x14ac:dyDescent="0.25">
      <c r="A140" s="40">
        <f t="shared" ref="A140:A149" si="10">EDATE(A139,1)</f>
        <v>43552</v>
      </c>
      <c r="B140" s="20"/>
      <c r="C140" s="13">
        <v>1.25</v>
      </c>
      <c r="D140" s="39"/>
      <c r="E140" s="9"/>
      <c r="F140" s="20"/>
      <c r="G140" s="42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0"/>
        <v>43583</v>
      </c>
      <c r="B141" s="20" t="s">
        <v>81</v>
      </c>
      <c r="C141" s="13">
        <v>1.25</v>
      </c>
      <c r="D141" s="39"/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 t="s">
        <v>178</v>
      </c>
    </row>
    <row r="142" spans="1:11" x14ac:dyDescent="0.25">
      <c r="A142" s="40">
        <f t="shared" si="10"/>
        <v>43613</v>
      </c>
      <c r="B142" s="20"/>
      <c r="C142" s="13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10"/>
        <v>43644</v>
      </c>
      <c r="B143" s="20"/>
      <c r="C143" s="13">
        <v>1.25</v>
      </c>
      <c r="D143" s="39"/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10"/>
        <v>43674</v>
      </c>
      <c r="B144" s="20"/>
      <c r="C144" s="13">
        <v>1.25</v>
      </c>
      <c r="D144" s="39"/>
      <c r="E144" s="9"/>
      <c r="F144" s="20"/>
      <c r="G144" s="42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10"/>
        <v>43705</v>
      </c>
      <c r="B145" s="20"/>
      <c r="C145" s="13">
        <v>1.25</v>
      </c>
      <c r="D145" s="39"/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0"/>
        <v>43736</v>
      </c>
      <c r="B146" s="20" t="s">
        <v>76</v>
      </c>
      <c r="C146" s="13">
        <v>1.25</v>
      </c>
      <c r="D146" s="39">
        <v>2</v>
      </c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 t="s">
        <v>182</v>
      </c>
    </row>
    <row r="147" spans="1:11" x14ac:dyDescent="0.25">
      <c r="A147" s="40">
        <f t="shared" si="10"/>
        <v>43766</v>
      </c>
      <c r="B147" s="20"/>
      <c r="C147" s="13">
        <v>1.25</v>
      </c>
      <c r="D147" s="39"/>
      <c r="E147" s="9"/>
      <c r="F147" s="20"/>
      <c r="G147" s="42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43797</v>
      </c>
      <c r="B148" s="20"/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10"/>
        <v>43827</v>
      </c>
      <c r="B149" s="20"/>
      <c r="C149" s="13">
        <v>1.25</v>
      </c>
      <c r="D149" s="39"/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8" t="s">
        <v>180</v>
      </c>
      <c r="B150" s="20"/>
      <c r="C150" s="13"/>
      <c r="D150" s="39"/>
      <c r="E150" s="9"/>
      <c r="F150" s="20"/>
      <c r="G150" s="42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f>EDATE(A149,1)</f>
        <v>43858</v>
      </c>
      <c r="B151" s="20" t="s">
        <v>81</v>
      </c>
      <c r="C151" s="13">
        <v>1.25</v>
      </c>
      <c r="D151" s="39"/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 t="s">
        <v>184</v>
      </c>
    </row>
    <row r="152" spans="1:11" x14ac:dyDescent="0.25">
      <c r="A152" s="40"/>
      <c r="B152" s="20" t="s">
        <v>183</v>
      </c>
      <c r="C152" s="13"/>
      <c r="D152" s="39"/>
      <c r="E152" s="9"/>
      <c r="F152" s="20"/>
      <c r="G152" s="13"/>
      <c r="H152" s="39"/>
      <c r="I152" s="9"/>
      <c r="J152" s="11"/>
      <c r="K152" s="20" t="s">
        <v>185</v>
      </c>
    </row>
    <row r="153" spans="1:11" x14ac:dyDescent="0.25">
      <c r="A153" s="40">
        <f>EDATE(A151,1)</f>
        <v>43889</v>
      </c>
      <c r="B153" s="20"/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>EDATE(A153,1)</f>
        <v>43918</v>
      </c>
      <c r="B154" s="20"/>
      <c r="C154" s="13">
        <v>1.25</v>
      </c>
      <c r="D154" s="39"/>
      <c r="E154" s="9"/>
      <c r="F154" s="20"/>
      <c r="G154" s="42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ref="A155:A163" si="11">EDATE(A154,1)</f>
        <v>43949</v>
      </c>
      <c r="B155" s="20"/>
      <c r="C155" s="13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1"/>
        <v>43979</v>
      </c>
      <c r="B156" s="20"/>
      <c r="C156" s="13">
        <v>1.25</v>
      </c>
      <c r="D156" s="39"/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1"/>
        <v>44010</v>
      </c>
      <c r="B157" s="20"/>
      <c r="C157" s="13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1"/>
        <v>44040</v>
      </c>
      <c r="B158" s="20"/>
      <c r="C158" s="13">
        <v>1.25</v>
      </c>
      <c r="D158" s="39"/>
      <c r="E158" s="9"/>
      <c r="F158" s="20"/>
      <c r="G158" s="42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1"/>
        <v>44071</v>
      </c>
      <c r="B159" s="20"/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1"/>
        <v>44102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1"/>
        <v>44132</v>
      </c>
      <c r="B161" s="20"/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1"/>
        <v>44163</v>
      </c>
      <c r="B162" s="20"/>
      <c r="C162" s="13">
        <v>1.25</v>
      </c>
      <c r="D162" s="39"/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1"/>
        <v>44193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8" t="s">
        <v>186</v>
      </c>
      <c r="B164" s="53"/>
      <c r="C164" s="13"/>
      <c r="D164" s="54"/>
      <c r="E164" s="13"/>
      <c r="F164" s="53"/>
      <c r="G164" s="42" t="str">
        <f>IF(ISBLANK(Table1[[#This Row],[EARNED]]),"",Table1[[#This Row],[EARNED]])</f>
        <v/>
      </c>
      <c r="H164" s="54"/>
      <c r="I164" s="13"/>
      <c r="J164" s="2"/>
      <c r="K164" s="53"/>
    </row>
    <row r="165" spans="1:11" x14ac:dyDescent="0.25">
      <c r="A165" s="40">
        <f>EDATE(A163,1)</f>
        <v>44224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>EDATE(A165,1)</f>
        <v>44255</v>
      </c>
      <c r="B166" s="20"/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ref="A167:A168" si="12">EDATE(A166,1)</f>
        <v>44283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2"/>
        <v>44314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44317</v>
      </c>
      <c r="B169" s="20"/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44348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44378</v>
      </c>
      <c r="B171" s="20"/>
      <c r="C171" s="13">
        <v>1.25</v>
      </c>
      <c r="D171" s="39"/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v>44409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44440</v>
      </c>
      <c r="B173" s="20"/>
      <c r="C173" s="13">
        <v>1.25</v>
      </c>
      <c r="D173" s="39"/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44470</v>
      </c>
      <c r="B174" s="20"/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44501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v>44531</v>
      </c>
      <c r="B176" s="20" t="s">
        <v>50</v>
      </c>
      <c r="C176" s="13">
        <v>1.25</v>
      </c>
      <c r="D176" s="39">
        <v>5</v>
      </c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8" t="s">
        <v>189</v>
      </c>
      <c r="B177" s="20"/>
      <c r="C177" s="13"/>
      <c r="D177" s="39"/>
      <c r="E177" s="9"/>
      <c r="F177" s="20"/>
      <c r="G177" s="42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44592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v>44620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v>44651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v>44681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44712</v>
      </c>
      <c r="B182" s="20" t="s">
        <v>198</v>
      </c>
      <c r="C182" s="13">
        <v>1.25</v>
      </c>
      <c r="D182" s="39">
        <v>9.6000000000000002E-2</v>
      </c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v>44742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44773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44804</v>
      </c>
      <c r="B185" s="20" t="s">
        <v>192</v>
      </c>
      <c r="C185" s="13">
        <v>1.25</v>
      </c>
      <c r="D185" s="39">
        <v>0.11200000000000002</v>
      </c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44834</v>
      </c>
      <c r="B186" s="15"/>
      <c r="C186" s="13">
        <v>1.25</v>
      </c>
      <c r="D186" s="43"/>
      <c r="E186" s="50"/>
      <c r="F186" s="15"/>
      <c r="G186" s="42">
        <f>IF(ISBLANK(Table1[[#This Row],[EARNED]]),"",Table1[[#This Row],[EARNED]])</f>
        <v>1.25</v>
      </c>
      <c r="H186" s="43"/>
      <c r="I186" s="50"/>
      <c r="J186" s="12"/>
      <c r="K186" s="15"/>
    </row>
    <row r="187" spans="1:11" x14ac:dyDescent="0.25">
      <c r="A187" s="40">
        <v>44865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v>44895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44926</v>
      </c>
      <c r="B189" s="20" t="s">
        <v>50</v>
      </c>
      <c r="C189" s="13">
        <v>1.25</v>
      </c>
      <c r="D189" s="39">
        <v>5</v>
      </c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8" t="s">
        <v>190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44957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44985</v>
      </c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45016</v>
      </c>
      <c r="B193" s="20"/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45046</v>
      </c>
      <c r="B194" s="20"/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45077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45107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45138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45169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45199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45230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45260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45291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23" t="s">
        <v>191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45322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45351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45382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45412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45443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45473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45504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45535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>
        <v>45565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45596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45626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45657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45688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45716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45747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45777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45808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45838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45869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45900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45930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45961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45991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46022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46053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46081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46112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46142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46173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46203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46234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46265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46295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46326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46356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46387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46418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46446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46477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46507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46538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46568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46599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46630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46660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46691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46721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46752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46783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46812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46843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46873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46904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46934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46965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46996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47026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47057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47087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47118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47149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47177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33"/>
  <sheetViews>
    <sheetView zoomScale="120" zoomScaleNormal="120" workbookViewId="0">
      <pane ySplit="4425"/>
      <selection activeCell="F4" sqref="F4:G4"/>
      <selection pane="bottomLeft" activeCell="B184" sqref="B1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187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>
        <v>36708</v>
      </c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188</v>
      </c>
      <c r="C4" s="56"/>
      <c r="D4" s="22" t="s">
        <v>12</v>
      </c>
      <c r="F4" s="61" t="s">
        <v>197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Pay])+CONVERTION!$A$3</f>
        <v>3.7520000000000095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Pay])+CONVERTION!$B$3</f>
        <v>22.75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36708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36739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36770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6" si="0">EDATE(A13,1)</f>
        <v>36800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36831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36861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f>EDATE(A16,1)</f>
        <v>36892</v>
      </c>
      <c r="B18" s="20" t="s">
        <v>45</v>
      </c>
      <c r="C18" s="13">
        <v>1.25</v>
      </c>
      <c r="D18" s="39">
        <v>0.22900000000000001</v>
      </c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f>EDATE(A18,1)</f>
        <v>36923</v>
      </c>
      <c r="B19" s="20" t="s">
        <v>46</v>
      </c>
      <c r="C19" s="13">
        <v>1.25</v>
      </c>
      <c r="D19" s="39">
        <v>0.115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f t="shared" ref="A20:A29" si="1">EDATE(A19,1)</f>
        <v>36951</v>
      </c>
      <c r="B20" s="20" t="s">
        <v>47</v>
      </c>
      <c r="C20" s="13">
        <v>1.25</v>
      </c>
      <c r="D20" s="39">
        <v>0.17900000000000002</v>
      </c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f t="shared" si="1"/>
        <v>36982</v>
      </c>
      <c r="B21" s="20" t="s">
        <v>48</v>
      </c>
      <c r="C21" s="13">
        <v>1.25</v>
      </c>
      <c r="D21" s="39">
        <v>0.19800000000000001</v>
      </c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f t="shared" si="1"/>
        <v>37012</v>
      </c>
      <c r="B22" s="20" t="s">
        <v>49</v>
      </c>
      <c r="C22" s="13">
        <v>1.25</v>
      </c>
      <c r="D22" s="39">
        <v>9.8000000000000004E-2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37043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37073</v>
      </c>
      <c r="B24" s="20" t="s">
        <v>50</v>
      </c>
      <c r="C24" s="13">
        <v>1.25</v>
      </c>
      <c r="D24" s="39">
        <v>5</v>
      </c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37104</v>
      </c>
      <c r="B25" s="20" t="s">
        <v>51</v>
      </c>
      <c r="C25" s="13">
        <v>1.25</v>
      </c>
      <c r="D25" s="39">
        <v>0.11000000000000001</v>
      </c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37135</v>
      </c>
      <c r="B26" s="20" t="s">
        <v>52</v>
      </c>
      <c r="C26" s="13">
        <v>1.25</v>
      </c>
      <c r="D26" s="39">
        <v>0.3</v>
      </c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37165</v>
      </c>
      <c r="B27" s="20" t="s">
        <v>53</v>
      </c>
      <c r="C27" s="13">
        <v>1.25</v>
      </c>
      <c r="D27" s="39">
        <v>0.15800000000000003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37196</v>
      </c>
      <c r="B28" s="20" t="s">
        <v>54</v>
      </c>
      <c r="C28" s="13">
        <v>1.25</v>
      </c>
      <c r="D28" s="39">
        <v>0.39</v>
      </c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37226</v>
      </c>
      <c r="B29" s="20" t="s">
        <v>55</v>
      </c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>
        <v>2</v>
      </c>
      <c r="I29" s="9"/>
      <c r="J29" s="11"/>
      <c r="K29" s="20" t="s">
        <v>56</v>
      </c>
    </row>
    <row r="30" spans="1:11" x14ac:dyDescent="0.25">
      <c r="A30" s="40"/>
      <c r="B30" s="20" t="s">
        <v>57</v>
      </c>
      <c r="C30" s="13"/>
      <c r="D30" s="39">
        <v>0.18300000000000002</v>
      </c>
      <c r="E30" s="9"/>
      <c r="F30" s="20"/>
      <c r="G30" s="13"/>
      <c r="H30" s="39"/>
      <c r="I30" s="9"/>
      <c r="J30" s="11"/>
      <c r="K30" s="20"/>
    </row>
    <row r="31" spans="1:11" x14ac:dyDescent="0.25">
      <c r="A31" s="48" t="s">
        <v>44</v>
      </c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f>EDATE(A29,1)</f>
        <v>37257</v>
      </c>
      <c r="B32" s="20" t="s">
        <v>59</v>
      </c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>
        <v>1</v>
      </c>
      <c r="I32" s="9"/>
      <c r="J32" s="11"/>
      <c r="K32" s="49">
        <v>44942</v>
      </c>
    </row>
    <row r="33" spans="1:11" x14ac:dyDescent="0.25">
      <c r="A33" s="40"/>
      <c r="B33" s="20" t="s">
        <v>60</v>
      </c>
      <c r="C33" s="13"/>
      <c r="D33" s="39">
        <v>1</v>
      </c>
      <c r="E33" s="9"/>
      <c r="F33" s="20"/>
      <c r="G33" s="13"/>
      <c r="H33" s="39"/>
      <c r="I33" s="9"/>
      <c r="J33" s="11"/>
      <c r="K33" s="49">
        <v>44955</v>
      </c>
    </row>
    <row r="34" spans="1:11" x14ac:dyDescent="0.25">
      <c r="A34" s="40"/>
      <c r="B34" s="20" t="s">
        <v>61</v>
      </c>
      <c r="C34" s="13"/>
      <c r="D34" s="39">
        <v>0.38300000000000001</v>
      </c>
      <c r="E34" s="9"/>
      <c r="F34" s="20"/>
      <c r="G34" s="13"/>
      <c r="H34" s="39"/>
      <c r="I34" s="9"/>
      <c r="J34" s="11"/>
      <c r="K34" s="49"/>
    </row>
    <row r="35" spans="1:11" x14ac:dyDescent="0.25">
      <c r="A35" s="40">
        <f>EDATE(A32,1)</f>
        <v>37288</v>
      </c>
      <c r="B35" s="20" t="s">
        <v>62</v>
      </c>
      <c r="C35" s="13">
        <v>1.25</v>
      </c>
      <c r="D35" s="39">
        <v>0.375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f t="shared" ref="A36:A48" si="2">EDATE(A35,1)</f>
        <v>37316</v>
      </c>
      <c r="B36" s="20" t="s">
        <v>63</v>
      </c>
      <c r="C36" s="13">
        <v>1.25</v>
      </c>
      <c r="D36" s="39">
        <v>0.27900000000000003</v>
      </c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37347</v>
      </c>
      <c r="B37" s="20" t="s">
        <v>59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>
        <v>1</v>
      </c>
      <c r="I37" s="9"/>
      <c r="J37" s="11"/>
      <c r="K37" s="49">
        <v>45042</v>
      </c>
    </row>
    <row r="38" spans="1:11" x14ac:dyDescent="0.25">
      <c r="A38" s="40"/>
      <c r="B38" s="20" t="s">
        <v>64</v>
      </c>
      <c r="C38" s="13"/>
      <c r="D38" s="39">
        <v>0.11900000000000001</v>
      </c>
      <c r="E38" s="9"/>
      <c r="F38" s="20"/>
      <c r="G38" s="13"/>
      <c r="H38" s="39"/>
      <c r="I38" s="9"/>
      <c r="J38" s="11"/>
      <c r="K38" s="20"/>
    </row>
    <row r="39" spans="1:11" x14ac:dyDescent="0.25">
      <c r="A39" s="40">
        <f>EDATE(A37,1)</f>
        <v>37377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37408</v>
      </c>
      <c r="B40" s="20" t="s">
        <v>59</v>
      </c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>
        <v>1</v>
      </c>
      <c r="I40" s="9"/>
      <c r="J40" s="11"/>
      <c r="K40" s="49">
        <v>45096</v>
      </c>
    </row>
    <row r="41" spans="1:11" x14ac:dyDescent="0.25">
      <c r="A41" s="40">
        <f t="shared" si="2"/>
        <v>37438</v>
      </c>
      <c r="B41" s="20" t="s">
        <v>65</v>
      </c>
      <c r="C41" s="13">
        <v>1.25</v>
      </c>
      <c r="D41" s="39">
        <v>0.215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37469</v>
      </c>
      <c r="B42" s="20" t="s">
        <v>59</v>
      </c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>
        <v>1</v>
      </c>
      <c r="I42" s="9"/>
      <c r="J42" s="11"/>
      <c r="K42" s="49">
        <v>45165</v>
      </c>
    </row>
    <row r="43" spans="1:11" x14ac:dyDescent="0.25">
      <c r="A43" s="40"/>
      <c r="B43" s="20" t="s">
        <v>66</v>
      </c>
      <c r="C43" s="13"/>
      <c r="D43" s="39">
        <v>0.23100000000000001</v>
      </c>
      <c r="E43" s="9"/>
      <c r="F43" s="20"/>
      <c r="G43" s="13"/>
      <c r="H43" s="39"/>
      <c r="I43" s="9"/>
      <c r="J43" s="11"/>
      <c r="K43" s="20"/>
    </row>
    <row r="44" spans="1:11" x14ac:dyDescent="0.25">
      <c r="A44" s="40">
        <f>EDATE(A42,1)</f>
        <v>37500</v>
      </c>
      <c r="B44" s="20" t="s">
        <v>59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>
        <v>1</v>
      </c>
      <c r="I44" s="9"/>
      <c r="J44" s="11"/>
      <c r="K44" s="49">
        <v>45173</v>
      </c>
    </row>
    <row r="45" spans="1:11" x14ac:dyDescent="0.25">
      <c r="A45" s="40"/>
      <c r="B45" s="20" t="s">
        <v>67</v>
      </c>
      <c r="C45" s="13"/>
      <c r="D45" s="39">
        <v>3.7000000000000019E-2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f>EDATE(A44,1)</f>
        <v>37530</v>
      </c>
      <c r="B46" s="20" t="s">
        <v>59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>
        <v>1</v>
      </c>
      <c r="I46" s="9"/>
      <c r="J46" s="11"/>
      <c r="K46" s="49">
        <v>45221</v>
      </c>
    </row>
    <row r="47" spans="1:11" x14ac:dyDescent="0.25">
      <c r="A47" s="40">
        <f t="shared" si="2"/>
        <v>37561</v>
      </c>
      <c r="B47" s="20" t="s">
        <v>68</v>
      </c>
      <c r="C47" s="13">
        <v>1.25</v>
      </c>
      <c r="D47" s="39">
        <v>3.1000000000000014E-2</v>
      </c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f t="shared" si="2"/>
        <v>37591</v>
      </c>
      <c r="B48" s="20" t="s">
        <v>59</v>
      </c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>
        <v>1</v>
      </c>
      <c r="I48" s="9"/>
      <c r="J48" s="11"/>
      <c r="K48" s="49">
        <v>45265</v>
      </c>
    </row>
    <row r="49" spans="1:11" x14ac:dyDescent="0.25">
      <c r="A49" s="40"/>
      <c r="B49" s="20" t="s">
        <v>69</v>
      </c>
      <c r="C49" s="13"/>
      <c r="D49" s="39">
        <v>5</v>
      </c>
      <c r="E49" s="9"/>
      <c r="F49" s="20"/>
      <c r="G49" s="13"/>
      <c r="H49" s="39"/>
      <c r="I49" s="9"/>
      <c r="J49" s="11"/>
      <c r="K49" s="20" t="s">
        <v>70</v>
      </c>
    </row>
    <row r="50" spans="1:11" x14ac:dyDescent="0.25">
      <c r="A50" s="48" t="s">
        <v>58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25">
      <c r="A51" s="40">
        <f>EDATE(A48,1)</f>
        <v>37622</v>
      </c>
      <c r="B51" s="20" t="s">
        <v>68</v>
      </c>
      <c r="C51" s="13">
        <v>1.25</v>
      </c>
      <c r="D51" s="39">
        <v>3.1000000000000014E-2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/>
      <c r="B52" s="20" t="s">
        <v>59</v>
      </c>
      <c r="C52" s="13"/>
      <c r="D52" s="39"/>
      <c r="E52" s="9"/>
      <c r="F52" s="20"/>
      <c r="G52" s="13"/>
      <c r="H52" s="39">
        <v>1</v>
      </c>
      <c r="I52" s="9"/>
      <c r="J52" s="11"/>
      <c r="K52" s="49">
        <v>44956</v>
      </c>
    </row>
    <row r="53" spans="1:11" x14ac:dyDescent="0.25">
      <c r="A53" s="40"/>
      <c r="B53" s="20" t="s">
        <v>72</v>
      </c>
      <c r="C53" s="13"/>
      <c r="D53" s="39">
        <v>3</v>
      </c>
      <c r="E53" s="9"/>
      <c r="F53" s="20"/>
      <c r="G53" s="13"/>
      <c r="H53" s="39"/>
      <c r="I53" s="9"/>
      <c r="J53" s="11"/>
      <c r="K53" s="20" t="s">
        <v>73</v>
      </c>
    </row>
    <row r="54" spans="1:11" x14ac:dyDescent="0.25">
      <c r="A54" s="40">
        <f>EDATE(A51,1)</f>
        <v>37653</v>
      </c>
      <c r="B54" s="20" t="s">
        <v>59</v>
      </c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>
        <v>1</v>
      </c>
      <c r="I54" s="9"/>
      <c r="J54" s="11"/>
      <c r="K54" s="49">
        <v>44975</v>
      </c>
    </row>
    <row r="55" spans="1:11" x14ac:dyDescent="0.25">
      <c r="A55" s="40"/>
      <c r="B55" s="20" t="s">
        <v>74</v>
      </c>
      <c r="C55" s="13"/>
      <c r="D55" s="39">
        <v>0.10800000000000001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f>EDATE(A54,1)</f>
        <v>37681</v>
      </c>
      <c r="B56" s="20" t="s">
        <v>59</v>
      </c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>
        <v>1</v>
      </c>
      <c r="I56" s="9"/>
      <c r="J56" s="11"/>
      <c r="K56" s="49">
        <v>44989</v>
      </c>
    </row>
    <row r="57" spans="1:11" x14ac:dyDescent="0.25">
      <c r="A57" s="40"/>
      <c r="B57" s="20" t="s">
        <v>75</v>
      </c>
      <c r="C57" s="13"/>
      <c r="D57" s="39">
        <v>0.10400000000000001</v>
      </c>
      <c r="E57" s="9"/>
      <c r="F57" s="20"/>
      <c r="G57" s="13"/>
      <c r="H57" s="39"/>
      <c r="I57" s="9"/>
      <c r="J57" s="11"/>
      <c r="K57" s="20"/>
    </row>
    <row r="58" spans="1:11" x14ac:dyDescent="0.25">
      <c r="A58" s="40">
        <f>EDATE(A56,1)</f>
        <v>37712</v>
      </c>
      <c r="B58" s="20" t="s">
        <v>59</v>
      </c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>
        <v>1</v>
      </c>
      <c r="I58" s="9"/>
      <c r="J58" s="11"/>
      <c r="K58" s="49">
        <v>45018</v>
      </c>
    </row>
    <row r="59" spans="1:11" x14ac:dyDescent="0.25">
      <c r="A59" s="40">
        <f t="shared" ref="A59:A67" si="3">EDATE(A58,1)</f>
        <v>37742</v>
      </c>
      <c r="B59" s="20" t="s">
        <v>59</v>
      </c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>
        <v>1</v>
      </c>
      <c r="I59" s="9"/>
      <c r="J59" s="11"/>
      <c r="K59" s="49">
        <v>45054</v>
      </c>
    </row>
    <row r="60" spans="1:11" x14ac:dyDescent="0.25">
      <c r="A60" s="40"/>
      <c r="B60" s="20" t="s">
        <v>59</v>
      </c>
      <c r="C60" s="13"/>
      <c r="D60" s="39"/>
      <c r="E60" s="9"/>
      <c r="F60" s="20"/>
      <c r="G60" s="13"/>
      <c r="H60" s="39">
        <v>1</v>
      </c>
      <c r="I60" s="9"/>
      <c r="J60" s="11"/>
      <c r="K60" s="49">
        <v>45059</v>
      </c>
    </row>
    <row r="61" spans="1:11" x14ac:dyDescent="0.25">
      <c r="A61" s="40">
        <f>EDATE(A59,1)</f>
        <v>37773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37803</v>
      </c>
      <c r="B62" s="20" t="s">
        <v>59</v>
      </c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>
        <v>1</v>
      </c>
      <c r="I62" s="9"/>
      <c r="J62" s="11"/>
      <c r="K62" s="49">
        <v>45117</v>
      </c>
    </row>
    <row r="63" spans="1:11" x14ac:dyDescent="0.25">
      <c r="A63" s="40">
        <f t="shared" si="3"/>
        <v>37834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37865</v>
      </c>
      <c r="B64" s="20" t="s">
        <v>76</v>
      </c>
      <c r="C64" s="13">
        <v>1.25</v>
      </c>
      <c r="D64" s="39">
        <v>2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 t="s">
        <v>77</v>
      </c>
    </row>
    <row r="65" spans="1:11" x14ac:dyDescent="0.25">
      <c r="A65" s="40">
        <f t="shared" si="3"/>
        <v>37895</v>
      </c>
      <c r="B65" s="20" t="s">
        <v>78</v>
      </c>
      <c r="C65" s="13">
        <v>1.25</v>
      </c>
      <c r="D65" s="39">
        <v>0.125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f>EDATE(A65,1)</f>
        <v>37926</v>
      </c>
      <c r="B66" s="20" t="s">
        <v>79</v>
      </c>
      <c r="C66" s="13">
        <v>1.25</v>
      </c>
      <c r="D66" s="39">
        <v>4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80</v>
      </c>
    </row>
    <row r="67" spans="1:11" x14ac:dyDescent="0.25">
      <c r="A67" s="40">
        <f t="shared" si="3"/>
        <v>37956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8" t="s">
        <v>71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f>EDATE(A67,1)</f>
        <v>37987</v>
      </c>
      <c r="B69" s="20" t="s">
        <v>59</v>
      </c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>
        <v>1</v>
      </c>
      <c r="I69" s="9"/>
      <c r="J69" s="11"/>
      <c r="K69" s="49">
        <v>44948</v>
      </c>
    </row>
    <row r="70" spans="1:11" x14ac:dyDescent="0.25">
      <c r="A70" s="40"/>
      <c r="B70" s="20" t="s">
        <v>81</v>
      </c>
      <c r="C70" s="13"/>
      <c r="D70" s="39"/>
      <c r="E70" s="9"/>
      <c r="F70" s="20"/>
      <c r="G70" s="13"/>
      <c r="H70" s="39"/>
      <c r="I70" s="9"/>
      <c r="J70" s="11"/>
      <c r="K70" s="49" t="s">
        <v>82</v>
      </c>
    </row>
    <row r="71" spans="1:11" x14ac:dyDescent="0.25">
      <c r="A71" s="40">
        <f>EDATE(A69,1)</f>
        <v>38018</v>
      </c>
      <c r="B71" s="20" t="s">
        <v>76</v>
      </c>
      <c r="C71" s="13">
        <v>1.25</v>
      </c>
      <c r="D71" s="39">
        <v>2</v>
      </c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 t="s">
        <v>83</v>
      </c>
    </row>
    <row r="72" spans="1:11" x14ac:dyDescent="0.25">
      <c r="A72" s="40">
        <f t="shared" ref="A72:A81" si="4">EDATE(A71,1)</f>
        <v>38047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38078</v>
      </c>
      <c r="B73" s="20" t="s">
        <v>59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>
        <v>1</v>
      </c>
      <c r="I73" s="9"/>
      <c r="J73" s="11"/>
      <c r="K73" s="49">
        <v>45038</v>
      </c>
    </row>
    <row r="74" spans="1:11" x14ac:dyDescent="0.25">
      <c r="A74" s="40">
        <f t="shared" si="4"/>
        <v>38108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38139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38169</v>
      </c>
      <c r="B76" s="20" t="s">
        <v>84</v>
      </c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>
        <v>3</v>
      </c>
      <c r="I76" s="9"/>
      <c r="J76" s="11"/>
      <c r="K76" s="20" t="s">
        <v>85</v>
      </c>
    </row>
    <row r="77" spans="1:11" x14ac:dyDescent="0.25">
      <c r="A77" s="40">
        <f t="shared" si="4"/>
        <v>38200</v>
      </c>
      <c r="B77" s="20" t="s">
        <v>59</v>
      </c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>
        <v>1</v>
      </c>
      <c r="I77" s="9"/>
      <c r="J77" s="11"/>
      <c r="K77" s="49">
        <v>45143</v>
      </c>
    </row>
    <row r="78" spans="1:11" x14ac:dyDescent="0.25">
      <c r="A78" s="40">
        <f t="shared" si="4"/>
        <v>38231</v>
      </c>
      <c r="B78" s="20" t="s">
        <v>60</v>
      </c>
      <c r="C78" s="13">
        <v>1.25</v>
      </c>
      <c r="D78" s="39">
        <v>1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49">
        <v>45185</v>
      </c>
    </row>
    <row r="79" spans="1:11" x14ac:dyDescent="0.25">
      <c r="A79" s="40"/>
      <c r="B79" s="20" t="s">
        <v>86</v>
      </c>
      <c r="C79" s="13"/>
      <c r="D79" s="39">
        <v>27</v>
      </c>
      <c r="E79" s="9"/>
      <c r="F79" s="20"/>
      <c r="G79" s="13"/>
      <c r="H79" s="39"/>
      <c r="I79" s="9"/>
      <c r="J79" s="11"/>
      <c r="K79" s="20" t="s">
        <v>87</v>
      </c>
    </row>
    <row r="80" spans="1:11" x14ac:dyDescent="0.25">
      <c r="A80" s="40">
        <f>EDATE(A78,1)</f>
        <v>38261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38292</v>
      </c>
      <c r="B81" s="20" t="s">
        <v>59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1</v>
      </c>
      <c r="I81" s="9"/>
      <c r="J81" s="11"/>
      <c r="K81" s="49">
        <v>45253</v>
      </c>
    </row>
    <row r="82" spans="1:11" x14ac:dyDescent="0.25">
      <c r="A82" s="40">
        <f>EDATE(A81,1)</f>
        <v>38322</v>
      </c>
      <c r="B82" s="20" t="s">
        <v>60</v>
      </c>
      <c r="C82" s="13">
        <v>1.25</v>
      </c>
      <c r="D82" s="39">
        <v>1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49">
        <v>45281</v>
      </c>
    </row>
    <row r="83" spans="1:11" x14ac:dyDescent="0.25">
      <c r="A83" s="48" t="s">
        <v>89</v>
      </c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>
        <f>EDATE(A82,1)</f>
        <v>38353</v>
      </c>
      <c r="B84" s="20" t="s">
        <v>59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1</v>
      </c>
      <c r="I84" s="9"/>
      <c r="J84" s="11"/>
      <c r="K84" s="49">
        <v>44947</v>
      </c>
    </row>
    <row r="85" spans="1:11" x14ac:dyDescent="0.25">
      <c r="A85" s="40"/>
      <c r="B85" s="20" t="s">
        <v>81</v>
      </c>
      <c r="C85" s="13"/>
      <c r="D85" s="39"/>
      <c r="E85" s="9"/>
      <c r="F85" s="20"/>
      <c r="G85" s="13"/>
      <c r="H85" s="39"/>
      <c r="I85" s="9"/>
      <c r="J85" s="11"/>
      <c r="K85" s="49" t="s">
        <v>90</v>
      </c>
    </row>
    <row r="86" spans="1:11" x14ac:dyDescent="0.25">
      <c r="A86" s="40">
        <f>EDATE(A84,1)</f>
        <v>38384</v>
      </c>
      <c r="B86" s="20" t="s">
        <v>91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 t="s">
        <v>92</v>
      </c>
    </row>
    <row r="87" spans="1:11" x14ac:dyDescent="0.25">
      <c r="A87" s="40"/>
      <c r="B87" s="20" t="s">
        <v>59</v>
      </c>
      <c r="C87" s="13"/>
      <c r="D87" s="39"/>
      <c r="E87" s="9"/>
      <c r="F87" s="20"/>
      <c r="G87" s="13"/>
      <c r="H87" s="39">
        <v>1</v>
      </c>
      <c r="I87" s="9"/>
      <c r="J87" s="11"/>
      <c r="K87" s="49">
        <v>44965</v>
      </c>
    </row>
    <row r="88" spans="1:11" x14ac:dyDescent="0.25">
      <c r="A88" s="40"/>
      <c r="B88" s="20" t="s">
        <v>59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44986</v>
      </c>
    </row>
    <row r="89" spans="1:11" x14ac:dyDescent="0.25">
      <c r="A89" s="40"/>
      <c r="B89" s="20" t="s">
        <v>93</v>
      </c>
      <c r="C89" s="13"/>
      <c r="D89" s="39">
        <v>0.50800000000000001</v>
      </c>
      <c r="E89" s="9"/>
      <c r="F89" s="20"/>
      <c r="G89" s="13"/>
      <c r="H89" s="39"/>
      <c r="I89" s="9"/>
      <c r="J89" s="11"/>
      <c r="K89" s="20"/>
    </row>
    <row r="90" spans="1:11" x14ac:dyDescent="0.25">
      <c r="A90" s="40">
        <f>EDATE(A86,1)</f>
        <v>38412</v>
      </c>
      <c r="B90" s="20" t="s">
        <v>50</v>
      </c>
      <c r="C90" s="13">
        <v>1.25</v>
      </c>
      <c r="D90" s="39">
        <v>5</v>
      </c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 t="s">
        <v>96</v>
      </c>
    </row>
    <row r="91" spans="1:11" x14ac:dyDescent="0.25">
      <c r="A91" s="40"/>
      <c r="B91" s="20" t="s">
        <v>60</v>
      </c>
      <c r="C91" s="13"/>
      <c r="D91" s="39">
        <v>1</v>
      </c>
      <c r="E91" s="9"/>
      <c r="F91" s="20"/>
      <c r="G91" s="13"/>
      <c r="H91" s="39"/>
      <c r="I91" s="9"/>
      <c r="J91" s="11"/>
      <c r="K91" s="49">
        <v>45008</v>
      </c>
    </row>
    <row r="92" spans="1:11" x14ac:dyDescent="0.25">
      <c r="A92" s="40"/>
      <c r="B92" s="20" t="s">
        <v>97</v>
      </c>
      <c r="C92" s="13"/>
      <c r="D92" s="39"/>
      <c r="E92" s="9"/>
      <c r="F92" s="20"/>
      <c r="G92" s="13"/>
      <c r="H92" s="39"/>
      <c r="I92" s="9"/>
      <c r="J92" s="11"/>
      <c r="K92" s="20" t="s">
        <v>98</v>
      </c>
    </row>
    <row r="93" spans="1:11" x14ac:dyDescent="0.25">
      <c r="A93" s="40"/>
      <c r="B93" s="20" t="s">
        <v>94</v>
      </c>
      <c r="C93" s="13"/>
      <c r="D93" s="39">
        <v>8</v>
      </c>
      <c r="E93" s="9"/>
      <c r="F93" s="20"/>
      <c r="G93" s="13"/>
      <c r="H93" s="39"/>
      <c r="I93" s="9"/>
      <c r="J93" s="11"/>
      <c r="K93" s="20" t="s">
        <v>99</v>
      </c>
    </row>
    <row r="94" spans="1:11" x14ac:dyDescent="0.25">
      <c r="A94" s="40"/>
      <c r="B94" s="20" t="s">
        <v>59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45016</v>
      </c>
    </row>
    <row r="95" spans="1:11" x14ac:dyDescent="0.25">
      <c r="A95" s="40"/>
      <c r="B95" s="20" t="s">
        <v>95</v>
      </c>
      <c r="C95" s="13"/>
      <c r="D95" s="39">
        <v>0.623</v>
      </c>
      <c r="E95" s="9"/>
      <c r="F95" s="20"/>
      <c r="G95" s="13"/>
      <c r="H95" s="39"/>
      <c r="I95" s="9"/>
      <c r="J95" s="11"/>
      <c r="K95" s="20"/>
    </row>
    <row r="96" spans="1:11" x14ac:dyDescent="0.25">
      <c r="A96" s="40">
        <f>EDATE(A90,1)</f>
        <v>38443</v>
      </c>
      <c r="B96" s="20" t="s">
        <v>100</v>
      </c>
      <c r="C96" s="13">
        <v>1.25</v>
      </c>
      <c r="D96" s="39">
        <v>0.88100000000000001</v>
      </c>
      <c r="E96" s="9"/>
      <c r="F96" s="20"/>
      <c r="G96" s="13">
        <f>IF(ISBLANK(Table15[[#This Row],[EARNED]]),"",Table15[[#This Row],[EARNED]])</f>
        <v>1.25</v>
      </c>
      <c r="H96" s="39"/>
      <c r="I96" s="9"/>
      <c r="J96" s="11"/>
      <c r="K96" s="20"/>
    </row>
    <row r="97" spans="1:11" x14ac:dyDescent="0.25">
      <c r="A97" s="40">
        <f t="shared" ref="A97:A103" si="5">EDATE(A96,1)</f>
        <v>38473</v>
      </c>
      <c r="B97" s="20"/>
      <c r="C97" s="13">
        <v>1.25</v>
      </c>
      <c r="D97" s="39"/>
      <c r="E97" s="9"/>
      <c r="F97" s="20"/>
      <c r="G97" s="13">
        <f>IF(ISBLANK(Table15[[#This Row],[EARNED]]),"",Table15[[#This Row],[EARNED]])</f>
        <v>1.25</v>
      </c>
      <c r="H97" s="39"/>
      <c r="I97" s="9"/>
      <c r="J97" s="11"/>
      <c r="K97" s="20"/>
    </row>
    <row r="98" spans="1:11" x14ac:dyDescent="0.25">
      <c r="A98" s="40">
        <f t="shared" si="5"/>
        <v>38504</v>
      </c>
      <c r="B98" s="20" t="s">
        <v>59</v>
      </c>
      <c r="C98" s="13">
        <v>1.25</v>
      </c>
      <c r="D98" s="39"/>
      <c r="E98" s="9"/>
      <c r="F98" s="20"/>
      <c r="G98" s="13">
        <f>IF(ISBLANK(Table15[[#This Row],[EARNED]]),"",Table15[[#This Row],[EARNED]])</f>
        <v>1.25</v>
      </c>
      <c r="H98" s="39">
        <v>1</v>
      </c>
      <c r="I98" s="9"/>
      <c r="J98" s="11"/>
      <c r="K98" s="49">
        <v>45083</v>
      </c>
    </row>
    <row r="99" spans="1:11" x14ac:dyDescent="0.25">
      <c r="A99" s="40"/>
      <c r="B99" s="20" t="s">
        <v>59</v>
      </c>
      <c r="C99" s="13"/>
      <c r="D99" s="39"/>
      <c r="E99" s="9"/>
      <c r="F99" s="20"/>
      <c r="G99" s="13"/>
      <c r="H99" s="39">
        <v>1</v>
      </c>
      <c r="I99" s="9"/>
      <c r="J99" s="11"/>
      <c r="K99" s="49">
        <v>45097</v>
      </c>
    </row>
    <row r="100" spans="1:11" x14ac:dyDescent="0.25">
      <c r="A100" s="40">
        <f>EDATE(A98,1)</f>
        <v>38534</v>
      </c>
      <c r="B100" s="20" t="s">
        <v>59</v>
      </c>
      <c r="C100" s="13">
        <v>1.25</v>
      </c>
      <c r="D100" s="39"/>
      <c r="E100" s="9"/>
      <c r="F100" s="20"/>
      <c r="G100" s="13">
        <f>IF(ISBLANK(Table15[[#This Row],[EARNED]]),"",Table15[[#This Row],[EARNED]])</f>
        <v>1.25</v>
      </c>
      <c r="H100" s="39">
        <v>1</v>
      </c>
      <c r="I100" s="9"/>
      <c r="J100" s="11"/>
      <c r="K100" s="49">
        <v>45127</v>
      </c>
    </row>
    <row r="101" spans="1:11" x14ac:dyDescent="0.25">
      <c r="A101" s="40">
        <f t="shared" si="5"/>
        <v>38565</v>
      </c>
      <c r="B101" s="20"/>
      <c r="C101" s="13">
        <v>1.25</v>
      </c>
      <c r="D101" s="39"/>
      <c r="E101" s="9"/>
      <c r="F101" s="20"/>
      <c r="G101" s="13">
        <f>IF(ISBLANK(Table15[[#This Row],[EARNED]]),"",Table15[[#This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5"/>
        <v>38596</v>
      </c>
      <c r="B102" s="20" t="s">
        <v>59</v>
      </c>
      <c r="C102" s="13">
        <v>1.25</v>
      </c>
      <c r="D102" s="39"/>
      <c r="E102" s="9"/>
      <c r="F102" s="20"/>
      <c r="G102" s="13">
        <f>IF(ISBLANK(Table15[[#This Row],[EARNED]]),"",Table15[[#This Row],[EARNED]])</f>
        <v>1.25</v>
      </c>
      <c r="H102" s="39">
        <v>1</v>
      </c>
      <c r="I102" s="9"/>
      <c r="J102" s="11"/>
      <c r="K102" s="49">
        <v>45196</v>
      </c>
    </row>
    <row r="103" spans="1:11" x14ac:dyDescent="0.25">
      <c r="A103" s="40">
        <f t="shared" si="5"/>
        <v>38626</v>
      </c>
      <c r="B103" s="20" t="s">
        <v>59</v>
      </c>
      <c r="C103" s="13">
        <v>1.25</v>
      </c>
      <c r="D103" s="39"/>
      <c r="E103" s="9"/>
      <c r="F103" s="20"/>
      <c r="G103" s="13">
        <f>IF(ISBLANK(Table15[[#This Row],[EARNED]]),"",Table15[[#This Row],[EARNED]])</f>
        <v>1.25</v>
      </c>
      <c r="H103" s="39">
        <v>1</v>
      </c>
      <c r="I103" s="9"/>
      <c r="J103" s="11"/>
      <c r="K103" s="49">
        <v>45220</v>
      </c>
    </row>
    <row r="104" spans="1:11" x14ac:dyDescent="0.25">
      <c r="A104" s="40"/>
      <c r="B104" s="20" t="s">
        <v>60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45221</v>
      </c>
    </row>
    <row r="105" spans="1:11" x14ac:dyDescent="0.25">
      <c r="A105" s="40">
        <f>EDATE(A103,1)</f>
        <v>38657</v>
      </c>
      <c r="B105" s="20" t="s">
        <v>59</v>
      </c>
      <c r="C105" s="13">
        <v>1.25</v>
      </c>
      <c r="D105" s="39">
        <v>1</v>
      </c>
      <c r="E105" s="9"/>
      <c r="F105" s="20"/>
      <c r="G105" s="13">
        <f>IF(ISBLANK(Table15[[#This Row],[EARNED]]),"",Table15[[#This Row],[EARNED]])</f>
        <v>1.25</v>
      </c>
      <c r="H105" s="39"/>
      <c r="I105" s="9"/>
      <c r="J105" s="11"/>
      <c r="K105" s="49">
        <v>45239</v>
      </c>
    </row>
    <row r="106" spans="1:11" x14ac:dyDescent="0.25">
      <c r="A106" s="40"/>
      <c r="B106" s="20" t="s">
        <v>59</v>
      </c>
      <c r="C106" s="13"/>
      <c r="D106" s="39">
        <v>1</v>
      </c>
      <c r="E106" s="9"/>
      <c r="F106" s="20"/>
      <c r="G106" s="13"/>
      <c r="H106" s="39"/>
      <c r="I106" s="9"/>
      <c r="J106" s="11"/>
      <c r="K106" s="49">
        <v>45252</v>
      </c>
    </row>
    <row r="107" spans="1:11" x14ac:dyDescent="0.25">
      <c r="A107" s="40">
        <f>EDATE(A105,1)</f>
        <v>38687</v>
      </c>
      <c r="B107" s="20"/>
      <c r="C107" s="13">
        <v>1.25</v>
      </c>
      <c r="D107" s="39"/>
      <c r="E107" s="9"/>
      <c r="F107" s="20"/>
      <c r="G107" s="13">
        <f>IF(ISBLANK(Table15[[#This Row],[EARNED]]),"",Table15[[#This Row],[EARNED]])</f>
        <v>1.25</v>
      </c>
      <c r="H107" s="39"/>
      <c r="I107" s="9"/>
      <c r="J107" s="11"/>
      <c r="K107" s="20"/>
    </row>
    <row r="108" spans="1:11" x14ac:dyDescent="0.25">
      <c r="A108" s="48" t="s">
        <v>88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f>EDATE(A107,1)</f>
        <v>38718</v>
      </c>
      <c r="B109" s="20" t="s">
        <v>102</v>
      </c>
      <c r="C109" s="13">
        <v>1.25</v>
      </c>
      <c r="D109" s="39">
        <v>10.988</v>
      </c>
      <c r="E109" s="9"/>
      <c r="F109" s="20">
        <v>12.012</v>
      </c>
      <c r="G109" s="13">
        <f>IF(ISBLANK(Table15[[#This Row],[EARNED]]),"",Table15[[#This Row],[EARNED]])</f>
        <v>1.25</v>
      </c>
      <c r="H109" s="39"/>
      <c r="I109" s="9"/>
      <c r="J109" s="11"/>
      <c r="K109" s="20" t="s">
        <v>103</v>
      </c>
    </row>
    <row r="110" spans="1:11" x14ac:dyDescent="0.25">
      <c r="A110" s="40"/>
      <c r="B110" s="20" t="s">
        <v>105</v>
      </c>
      <c r="C110" s="13"/>
      <c r="D110" s="39"/>
      <c r="E110" s="9"/>
      <c r="F110" s="20"/>
      <c r="G110" s="13"/>
      <c r="H110" s="39">
        <v>4</v>
      </c>
      <c r="I110" s="9"/>
      <c r="J110" s="11"/>
      <c r="K110" s="20" t="s">
        <v>104</v>
      </c>
    </row>
    <row r="111" spans="1:11" x14ac:dyDescent="0.25">
      <c r="A111" s="40">
        <f>EDATE(A109,1)</f>
        <v>38749</v>
      </c>
      <c r="B111" s="20" t="s">
        <v>55</v>
      </c>
      <c r="C111" s="13">
        <v>1.25</v>
      </c>
      <c r="D111" s="39"/>
      <c r="E111" s="9"/>
      <c r="F111" s="20"/>
      <c r="G111" s="13">
        <f>IF(ISBLANK(Table15[[#This Row],[EARNED]]),"",Table15[[#This Row],[EARNED]])</f>
        <v>1.25</v>
      </c>
      <c r="H111" s="39">
        <v>2</v>
      </c>
      <c r="I111" s="9"/>
      <c r="J111" s="11"/>
      <c r="K111" s="20" t="s">
        <v>106</v>
      </c>
    </row>
    <row r="112" spans="1:11" x14ac:dyDescent="0.25">
      <c r="A112" s="40">
        <f t="shared" ref="A112:A124" si="6">EDATE(A111,1)</f>
        <v>38777</v>
      </c>
      <c r="B112" s="20" t="s">
        <v>81</v>
      </c>
      <c r="C112" s="13">
        <v>1.25</v>
      </c>
      <c r="D112" s="39"/>
      <c r="E112" s="9"/>
      <c r="F112" s="20"/>
      <c r="G112" s="13">
        <f>IF(ISBLANK(Table15[[#This Row],[EARNED]]),"",Table15[[#This Row],[EARNED]])</f>
        <v>1.25</v>
      </c>
      <c r="H112" s="39"/>
      <c r="I112" s="9"/>
      <c r="J112" s="11"/>
      <c r="K112" s="49">
        <v>44986</v>
      </c>
    </row>
    <row r="113" spans="1:11" x14ac:dyDescent="0.25">
      <c r="A113" s="40">
        <f t="shared" si="6"/>
        <v>38808</v>
      </c>
      <c r="B113" s="20" t="s">
        <v>84</v>
      </c>
      <c r="C113" s="13">
        <v>1.25</v>
      </c>
      <c r="D113" s="39"/>
      <c r="E113" s="9"/>
      <c r="F113" s="20"/>
      <c r="G113" s="13">
        <f>IF(ISBLANK(Table15[[#This Row],[EARNED]]),"",Table15[[#This Row],[EARNED]])</f>
        <v>1.25</v>
      </c>
      <c r="H113" s="39">
        <v>3</v>
      </c>
      <c r="I113" s="9"/>
      <c r="J113" s="11"/>
      <c r="K113" s="20" t="s">
        <v>107</v>
      </c>
    </row>
    <row r="114" spans="1:11" x14ac:dyDescent="0.25">
      <c r="A114" s="40">
        <f t="shared" si="6"/>
        <v>38838</v>
      </c>
      <c r="B114" s="20" t="s">
        <v>59</v>
      </c>
      <c r="C114" s="13">
        <v>1.25</v>
      </c>
      <c r="D114" s="39"/>
      <c r="E114" s="9"/>
      <c r="F114" s="20"/>
      <c r="G114" s="13">
        <f>IF(ISBLANK(Table15[[#This Row],[EARNED]]),"",Table15[[#This Row],[EARNED]])</f>
        <v>1.25</v>
      </c>
      <c r="H114" s="39">
        <v>1</v>
      </c>
      <c r="I114" s="9"/>
      <c r="J114" s="11"/>
      <c r="K114" s="49">
        <v>45045</v>
      </c>
    </row>
    <row r="115" spans="1:11" x14ac:dyDescent="0.25">
      <c r="A115" s="40"/>
      <c r="B115" s="20" t="s">
        <v>59</v>
      </c>
      <c r="C115" s="13"/>
      <c r="D115" s="39"/>
      <c r="E115" s="9"/>
      <c r="F115" s="20"/>
      <c r="G115" s="13"/>
      <c r="H115" s="39">
        <v>1</v>
      </c>
      <c r="I115" s="9"/>
      <c r="J115" s="11"/>
      <c r="K115" s="20"/>
    </row>
    <row r="116" spans="1:11" x14ac:dyDescent="0.25">
      <c r="A116" s="40"/>
      <c r="B116" s="20" t="s">
        <v>59</v>
      </c>
      <c r="C116" s="13"/>
      <c r="D116" s="39"/>
      <c r="E116" s="9"/>
      <c r="F116" s="20"/>
      <c r="G116" s="13"/>
      <c r="H116" s="39">
        <v>1</v>
      </c>
      <c r="I116" s="9"/>
      <c r="J116" s="11"/>
      <c r="K116" s="49">
        <v>45061</v>
      </c>
    </row>
    <row r="117" spans="1:11" x14ac:dyDescent="0.25">
      <c r="A117" s="40"/>
      <c r="B117" s="20" t="s">
        <v>81</v>
      </c>
      <c r="C117" s="13"/>
      <c r="D117" s="39"/>
      <c r="E117" s="9"/>
      <c r="F117" s="20"/>
      <c r="G117" s="13"/>
      <c r="H117" s="39"/>
      <c r="I117" s="9"/>
      <c r="J117" s="11"/>
      <c r="K117" s="49">
        <v>45065</v>
      </c>
    </row>
    <row r="118" spans="1:11" x14ac:dyDescent="0.25">
      <c r="A118" s="40">
        <f>EDATE(A114,1)</f>
        <v>38869</v>
      </c>
      <c r="B118" s="20" t="s">
        <v>108</v>
      </c>
      <c r="C118" s="13">
        <v>1.25</v>
      </c>
      <c r="D118" s="39"/>
      <c r="E118" s="9"/>
      <c r="F118" s="20"/>
      <c r="G118" s="13">
        <f>IF(ISBLANK(Table15[[#This Row],[EARNED]]),"",Table15[[#This Row],[EARNED]])</f>
        <v>1.25</v>
      </c>
      <c r="H118" s="39">
        <v>5</v>
      </c>
      <c r="I118" s="9"/>
      <c r="J118" s="11"/>
      <c r="K118" s="20" t="s">
        <v>109</v>
      </c>
    </row>
    <row r="119" spans="1:11" x14ac:dyDescent="0.25">
      <c r="A119" s="40">
        <f t="shared" si="6"/>
        <v>38899</v>
      </c>
      <c r="B119" s="20" t="s">
        <v>84</v>
      </c>
      <c r="C119" s="13">
        <v>1.25</v>
      </c>
      <c r="D119" s="39"/>
      <c r="E119" s="9"/>
      <c r="F119" s="20"/>
      <c r="G119" s="13">
        <f>IF(ISBLANK(Table15[[#This Row],[EARNED]]),"",Table15[[#This Row],[EARNED]])</f>
        <v>1.25</v>
      </c>
      <c r="H119" s="39">
        <v>3</v>
      </c>
      <c r="I119" s="9"/>
      <c r="J119" s="11"/>
      <c r="K119" s="20" t="s">
        <v>110</v>
      </c>
    </row>
    <row r="120" spans="1:11" x14ac:dyDescent="0.25">
      <c r="A120" s="40">
        <f t="shared" si="6"/>
        <v>38930</v>
      </c>
      <c r="B120" s="20" t="s">
        <v>59</v>
      </c>
      <c r="C120" s="13">
        <v>1.25</v>
      </c>
      <c r="D120" s="39"/>
      <c r="E120" s="9"/>
      <c r="F120" s="20"/>
      <c r="G120" s="13">
        <f>IF(ISBLANK(Table15[[#This Row],[EARNED]]),"",Table15[[#This Row],[EARNED]])</f>
        <v>1.25</v>
      </c>
      <c r="H120" s="39">
        <v>1</v>
      </c>
      <c r="I120" s="9"/>
      <c r="J120" s="11"/>
      <c r="K120" s="49">
        <v>45139</v>
      </c>
    </row>
    <row r="121" spans="1:11" x14ac:dyDescent="0.25">
      <c r="A121" s="40"/>
      <c r="B121" s="20" t="s">
        <v>72</v>
      </c>
      <c r="C121" s="13"/>
      <c r="D121" s="39">
        <v>3</v>
      </c>
      <c r="E121" s="9"/>
      <c r="F121" s="20"/>
      <c r="G121" s="13"/>
      <c r="H121" s="39"/>
      <c r="I121" s="9"/>
      <c r="J121" s="11"/>
      <c r="K121" s="49"/>
    </row>
    <row r="122" spans="1:11" x14ac:dyDescent="0.25">
      <c r="A122" s="40"/>
      <c r="B122" s="20" t="s">
        <v>111</v>
      </c>
      <c r="C122" s="13"/>
      <c r="D122" s="39"/>
      <c r="E122" s="9"/>
      <c r="F122" s="20"/>
      <c r="G122" s="13"/>
      <c r="H122" s="39">
        <v>1.5</v>
      </c>
      <c r="I122" s="9"/>
      <c r="J122" s="11"/>
      <c r="K122" s="49" t="s">
        <v>112</v>
      </c>
    </row>
    <row r="123" spans="1:11" x14ac:dyDescent="0.25">
      <c r="A123" s="40">
        <f>EDATE(A120,1)</f>
        <v>38961</v>
      </c>
      <c r="B123" s="20" t="s">
        <v>55</v>
      </c>
      <c r="C123" s="13">
        <v>1.25</v>
      </c>
      <c r="D123" s="39"/>
      <c r="E123" s="9"/>
      <c r="F123" s="20"/>
      <c r="G123" s="13">
        <f>IF(ISBLANK(Table15[[#This Row],[EARNED]]),"",Table15[[#This Row],[EARNED]])</f>
        <v>1.25</v>
      </c>
      <c r="H123" s="39">
        <v>2</v>
      </c>
      <c r="I123" s="9"/>
      <c r="J123" s="11"/>
      <c r="K123" s="20"/>
    </row>
    <row r="124" spans="1:11" x14ac:dyDescent="0.25">
      <c r="A124" s="40">
        <f t="shared" si="6"/>
        <v>38991</v>
      </c>
      <c r="B124" s="20" t="s">
        <v>69</v>
      </c>
      <c r="C124" s="13">
        <v>1.25</v>
      </c>
      <c r="D124" s="39">
        <v>5</v>
      </c>
      <c r="E124" s="9"/>
      <c r="F124" s="20"/>
      <c r="G124" s="13">
        <f>IF(ISBLANK(Table15[[#This Row],[EARNED]]),"",Table15[[#This Row],[EARNED]])</f>
        <v>1.25</v>
      </c>
      <c r="H124" s="39"/>
      <c r="I124" s="9"/>
      <c r="J124" s="11"/>
      <c r="K124" s="20" t="s">
        <v>113</v>
      </c>
    </row>
    <row r="125" spans="1:11" x14ac:dyDescent="0.25">
      <c r="A125" s="40"/>
      <c r="B125" s="20" t="s">
        <v>59</v>
      </c>
      <c r="C125" s="13"/>
      <c r="D125" s="39"/>
      <c r="E125" s="9"/>
      <c r="F125" s="20"/>
      <c r="G125" s="13"/>
      <c r="H125" s="39">
        <v>1</v>
      </c>
      <c r="I125" s="9"/>
      <c r="J125" s="11"/>
      <c r="K125" s="49">
        <v>45212</v>
      </c>
    </row>
    <row r="126" spans="1:11" x14ac:dyDescent="0.25">
      <c r="A126" s="40"/>
      <c r="B126" s="20" t="s">
        <v>81</v>
      </c>
      <c r="C126" s="13"/>
      <c r="D126" s="39"/>
      <c r="E126" s="9"/>
      <c r="F126" s="20"/>
      <c r="G126" s="13"/>
      <c r="H126" s="39"/>
      <c r="I126" s="9"/>
      <c r="J126" s="11"/>
      <c r="K126" s="49">
        <v>45229</v>
      </c>
    </row>
    <row r="127" spans="1:11" x14ac:dyDescent="0.25">
      <c r="A127" s="40">
        <f>EDATE(A124,1)</f>
        <v>39022</v>
      </c>
      <c r="B127" s="20" t="s">
        <v>114</v>
      </c>
      <c r="C127" s="13">
        <v>1.25</v>
      </c>
      <c r="D127" s="39"/>
      <c r="E127" s="9"/>
      <c r="F127" s="20"/>
      <c r="G127" s="13">
        <f>IF(ISBLANK(Table15[[#This Row],[EARNED]]),"",Table15[[#This Row],[EARNED]])</f>
        <v>1.25</v>
      </c>
      <c r="H127" s="39">
        <v>3.5</v>
      </c>
      <c r="I127" s="9"/>
      <c r="J127" s="11"/>
      <c r="K127" s="20" t="s">
        <v>115</v>
      </c>
    </row>
    <row r="128" spans="1:11" x14ac:dyDescent="0.25">
      <c r="A128" s="40"/>
      <c r="B128" s="20" t="s">
        <v>59</v>
      </c>
      <c r="C128" s="13"/>
      <c r="D128" s="39"/>
      <c r="E128" s="9"/>
      <c r="F128" s="20"/>
      <c r="G128" s="13"/>
      <c r="H128" s="39">
        <v>1</v>
      </c>
      <c r="I128" s="9"/>
      <c r="J128" s="11"/>
      <c r="K128" s="49">
        <v>45257</v>
      </c>
    </row>
    <row r="129" spans="1:11" x14ac:dyDescent="0.25">
      <c r="A129" s="40">
        <f>EDATE(A127,1)</f>
        <v>39052</v>
      </c>
      <c r="B129" s="20"/>
      <c r="C129" s="13">
        <v>1.25</v>
      </c>
      <c r="D129" s="39"/>
      <c r="E129" s="9"/>
      <c r="F129" s="20"/>
      <c r="G129" s="13">
        <f>IF(ISBLANK(Table15[[#This Row],[EARNED]]),"",Table15[[#This Row],[EARNED]])</f>
        <v>1.25</v>
      </c>
      <c r="H129" s="39"/>
      <c r="I129" s="9"/>
      <c r="J129" s="11"/>
      <c r="K129" s="20"/>
    </row>
    <row r="130" spans="1:11" x14ac:dyDescent="0.25">
      <c r="A130" s="48" t="s">
        <v>101</v>
      </c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>
        <f>EDATE(A129,1)</f>
        <v>39083</v>
      </c>
      <c r="B131" s="20" t="s">
        <v>59</v>
      </c>
      <c r="C131" s="13">
        <v>1.25</v>
      </c>
      <c r="D131" s="39"/>
      <c r="E131" s="9"/>
      <c r="F131" s="20"/>
      <c r="G131" s="13">
        <f>IF(ISBLANK(Table15[[#This Row],[EARNED]]),"",Table15[[#This Row],[EARNED]])</f>
        <v>1.25</v>
      </c>
      <c r="H131" s="39">
        <v>1</v>
      </c>
      <c r="I131" s="9"/>
      <c r="J131" s="11"/>
      <c r="K131" s="49">
        <v>44928</v>
      </c>
    </row>
    <row r="132" spans="1:11" x14ac:dyDescent="0.25">
      <c r="A132" s="40">
        <f>EDATE(A131,1)</f>
        <v>39114</v>
      </c>
      <c r="B132" s="20" t="s">
        <v>59</v>
      </c>
      <c r="C132" s="13">
        <v>1.25</v>
      </c>
      <c r="D132" s="39"/>
      <c r="E132" s="9"/>
      <c r="F132" s="20"/>
      <c r="G132" s="13">
        <f>IF(ISBLANK(Table15[[#This Row],[EARNED]]),"",Table15[[#This Row],[EARNED]])</f>
        <v>1.25</v>
      </c>
      <c r="H132" s="39">
        <v>1</v>
      </c>
      <c r="I132" s="9"/>
      <c r="J132" s="11"/>
      <c r="K132" s="49">
        <v>44952</v>
      </c>
    </row>
    <row r="133" spans="1:11" x14ac:dyDescent="0.25">
      <c r="A133" s="40"/>
      <c r="B133" s="20" t="s">
        <v>59</v>
      </c>
      <c r="C133" s="13"/>
      <c r="D133" s="39"/>
      <c r="E133" s="9"/>
      <c r="F133" s="20"/>
      <c r="G133" s="13"/>
      <c r="H133" s="39">
        <v>1</v>
      </c>
      <c r="I133" s="9"/>
      <c r="J133" s="11"/>
      <c r="K133" s="49">
        <v>44969</v>
      </c>
    </row>
    <row r="134" spans="1:11" x14ac:dyDescent="0.25">
      <c r="A134" s="40">
        <f>EDATE(A132,1)</f>
        <v>39142</v>
      </c>
      <c r="B134" s="20" t="s">
        <v>59</v>
      </c>
      <c r="C134" s="13">
        <v>1.25</v>
      </c>
      <c r="D134" s="39"/>
      <c r="E134" s="9"/>
      <c r="F134" s="20"/>
      <c r="G134" s="13">
        <f>IF(ISBLANK(Table15[[#This Row],[EARNED]]),"",Table15[[#This Row],[EARNED]])</f>
        <v>1.25</v>
      </c>
      <c r="H134" s="39">
        <v>1</v>
      </c>
      <c r="I134" s="9"/>
      <c r="J134" s="11"/>
      <c r="K134" s="49">
        <v>44987</v>
      </c>
    </row>
    <row r="135" spans="1:11" x14ac:dyDescent="0.25">
      <c r="A135" s="40"/>
      <c r="B135" s="20" t="s">
        <v>79</v>
      </c>
      <c r="C135" s="13"/>
      <c r="D135" s="39">
        <v>4</v>
      </c>
      <c r="E135" s="9"/>
      <c r="F135" s="20"/>
      <c r="G135" s="13"/>
      <c r="H135" s="39"/>
      <c r="I135" s="9"/>
      <c r="J135" s="11"/>
      <c r="K135" s="20" t="s">
        <v>117</v>
      </c>
    </row>
    <row r="136" spans="1:11" x14ac:dyDescent="0.25">
      <c r="A136" s="40"/>
      <c r="B136" s="20" t="s">
        <v>72</v>
      </c>
      <c r="C136" s="13"/>
      <c r="D136" s="39">
        <v>3</v>
      </c>
      <c r="E136" s="9"/>
      <c r="F136" s="20"/>
      <c r="G136" s="13"/>
      <c r="H136" s="39"/>
      <c r="I136" s="9"/>
      <c r="J136" s="11"/>
      <c r="K136" s="20" t="s">
        <v>118</v>
      </c>
    </row>
    <row r="137" spans="1:11" x14ac:dyDescent="0.25">
      <c r="A137" s="40"/>
      <c r="B137" s="20" t="s">
        <v>59</v>
      </c>
      <c r="C137" s="13"/>
      <c r="D137" s="39"/>
      <c r="E137" s="9"/>
      <c r="F137" s="20"/>
      <c r="G137" s="13"/>
      <c r="H137" s="39">
        <v>1</v>
      </c>
      <c r="I137" s="9"/>
      <c r="J137" s="11"/>
      <c r="K137" s="49">
        <v>44997</v>
      </c>
    </row>
    <row r="138" spans="1:11" x14ac:dyDescent="0.25">
      <c r="A138" s="40"/>
      <c r="B138" s="20" t="s">
        <v>119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45016</v>
      </c>
    </row>
    <row r="139" spans="1:11" x14ac:dyDescent="0.25">
      <c r="A139" s="40"/>
      <c r="B139" s="20" t="s">
        <v>105</v>
      </c>
      <c r="C139" s="13"/>
      <c r="D139" s="39"/>
      <c r="E139" s="9"/>
      <c r="F139" s="20"/>
      <c r="G139" s="13"/>
      <c r="H139" s="39">
        <v>4</v>
      </c>
      <c r="I139" s="9"/>
      <c r="J139" s="11"/>
      <c r="K139" s="20" t="s">
        <v>120</v>
      </c>
    </row>
    <row r="140" spans="1:11" x14ac:dyDescent="0.25">
      <c r="A140" s="40">
        <f>EDATE(A134,1)</f>
        <v>39173</v>
      </c>
      <c r="B140" s="20" t="s">
        <v>59</v>
      </c>
      <c r="C140" s="13">
        <v>1.25</v>
      </c>
      <c r="D140" s="39"/>
      <c r="E140" s="9"/>
      <c r="F140" s="20"/>
      <c r="G140" s="13">
        <f>IF(ISBLANK(Table15[[#This Row],[EARNED]]),"",Table15[[#This Row],[EARNED]])</f>
        <v>1.25</v>
      </c>
      <c r="H140" s="39">
        <v>1</v>
      </c>
      <c r="I140" s="9"/>
      <c r="J140" s="11"/>
      <c r="K140" s="49">
        <v>45041</v>
      </c>
    </row>
    <row r="141" spans="1:11" x14ac:dyDescent="0.25">
      <c r="A141" s="40"/>
      <c r="B141" s="20" t="s">
        <v>59</v>
      </c>
      <c r="C141" s="13"/>
      <c r="D141" s="39"/>
      <c r="E141" s="9"/>
      <c r="F141" s="20"/>
      <c r="G141" s="13"/>
      <c r="H141" s="39">
        <v>1</v>
      </c>
      <c r="I141" s="9"/>
      <c r="J141" s="11"/>
      <c r="K141" s="49">
        <v>45054</v>
      </c>
    </row>
    <row r="142" spans="1:11" x14ac:dyDescent="0.25">
      <c r="A142" s="40">
        <f>EDATE(A140,1)</f>
        <v>39203</v>
      </c>
      <c r="B142" s="20"/>
      <c r="C142" s="13">
        <v>1.25</v>
      </c>
      <c r="D142" s="39"/>
      <c r="E142" s="9"/>
      <c r="F142" s="20"/>
      <c r="G142" s="13">
        <f>IF(ISBLANK(Table15[[#This Row],[EARNED]]),"",Table15[[#This Row],[EARNED]])</f>
        <v>1.25</v>
      </c>
      <c r="H142" s="39"/>
      <c r="I142" s="9"/>
      <c r="J142" s="11"/>
      <c r="K142" s="20"/>
    </row>
    <row r="143" spans="1:11" x14ac:dyDescent="0.25">
      <c r="A143" s="40">
        <f t="shared" ref="A143:A147" si="7">EDATE(A142,1)</f>
        <v>39234</v>
      </c>
      <c r="B143" s="20" t="s">
        <v>59</v>
      </c>
      <c r="C143" s="13">
        <v>1.25</v>
      </c>
      <c r="D143" s="39"/>
      <c r="E143" s="9"/>
      <c r="F143" s="20"/>
      <c r="G143" s="13">
        <f>IF(ISBLANK(Table15[[#This Row],[EARNED]]),"",Table15[[#This Row],[EARNED]])</f>
        <v>1.25</v>
      </c>
      <c r="H143" s="39">
        <v>1</v>
      </c>
      <c r="I143" s="9"/>
      <c r="J143" s="11"/>
      <c r="K143" s="49">
        <v>45096</v>
      </c>
    </row>
    <row r="144" spans="1:11" x14ac:dyDescent="0.25">
      <c r="A144" s="40">
        <f t="shared" si="7"/>
        <v>39264</v>
      </c>
      <c r="B144" s="20" t="s">
        <v>55</v>
      </c>
      <c r="C144" s="13">
        <v>1.25</v>
      </c>
      <c r="D144" s="39"/>
      <c r="E144" s="9"/>
      <c r="F144" s="20"/>
      <c r="G144" s="13">
        <f>IF(ISBLANK(Table15[[#This Row],[EARNED]]),"",Table15[[#This Row],[EARNED]])</f>
        <v>1.25</v>
      </c>
      <c r="H144" s="39">
        <v>2</v>
      </c>
      <c r="I144" s="9"/>
      <c r="J144" s="11"/>
      <c r="K144" s="20" t="s">
        <v>121</v>
      </c>
    </row>
    <row r="145" spans="1:11" x14ac:dyDescent="0.25">
      <c r="A145" s="40">
        <f t="shared" si="7"/>
        <v>39295</v>
      </c>
      <c r="B145" s="20" t="s">
        <v>59</v>
      </c>
      <c r="C145" s="13">
        <v>1.25</v>
      </c>
      <c r="D145" s="39"/>
      <c r="E145" s="9"/>
      <c r="F145" s="20"/>
      <c r="G145" s="13">
        <f>IF(ISBLANK(Table15[[#This Row],[EARNED]]),"",Table15[[#This Row],[EARNED]])</f>
        <v>1.25</v>
      </c>
      <c r="H145" s="39">
        <v>1</v>
      </c>
      <c r="I145" s="9"/>
      <c r="J145" s="11"/>
      <c r="K145" s="49">
        <v>45155</v>
      </c>
    </row>
    <row r="146" spans="1:11" x14ac:dyDescent="0.25">
      <c r="A146" s="40">
        <f t="shared" si="7"/>
        <v>39326</v>
      </c>
      <c r="B146" s="20" t="s">
        <v>59</v>
      </c>
      <c r="C146" s="13">
        <v>1.25</v>
      </c>
      <c r="D146" s="39"/>
      <c r="E146" s="9"/>
      <c r="F146" s="20"/>
      <c r="G146" s="13">
        <f>IF(ISBLANK(Table15[[#This Row],[EARNED]]),"",Table15[[#This Row],[EARNED]])</f>
        <v>1.25</v>
      </c>
      <c r="H146" s="39">
        <v>1</v>
      </c>
      <c r="I146" s="9"/>
      <c r="J146" s="11"/>
      <c r="K146" s="49">
        <v>45174</v>
      </c>
    </row>
    <row r="147" spans="1:11" x14ac:dyDescent="0.25">
      <c r="A147" s="40">
        <f t="shared" si="7"/>
        <v>39356</v>
      </c>
      <c r="B147" s="20" t="s">
        <v>59</v>
      </c>
      <c r="C147" s="13">
        <v>1.25</v>
      </c>
      <c r="D147" s="39"/>
      <c r="E147" s="9"/>
      <c r="F147" s="20"/>
      <c r="G147" s="13">
        <f>IF(ISBLANK(Table15[[#This Row],[EARNED]]),"",Table15[[#This Row],[EARNED]])</f>
        <v>1.25</v>
      </c>
      <c r="H147" s="39">
        <v>1</v>
      </c>
      <c r="I147" s="9"/>
      <c r="J147" s="11"/>
      <c r="K147" s="49">
        <v>45200</v>
      </c>
    </row>
    <row r="148" spans="1:11" x14ac:dyDescent="0.25">
      <c r="A148" s="40"/>
      <c r="B148" s="20" t="s">
        <v>108</v>
      </c>
      <c r="C148" s="13"/>
      <c r="D148" s="39"/>
      <c r="E148" s="9"/>
      <c r="F148" s="20"/>
      <c r="G148" s="13"/>
      <c r="H148" s="39">
        <v>5</v>
      </c>
      <c r="I148" s="9"/>
      <c r="J148" s="11"/>
      <c r="K148" s="49">
        <v>45216</v>
      </c>
    </row>
    <row r="149" spans="1:11" x14ac:dyDescent="0.25">
      <c r="A149" s="40"/>
      <c r="B149" s="20" t="s">
        <v>122</v>
      </c>
      <c r="C149" s="13"/>
      <c r="D149" s="39">
        <v>16</v>
      </c>
      <c r="E149" s="9"/>
      <c r="F149" s="20"/>
      <c r="G149" s="13"/>
      <c r="H149" s="39"/>
      <c r="I149" s="9"/>
      <c r="J149" s="11"/>
      <c r="K149" s="20" t="s">
        <v>124</v>
      </c>
    </row>
    <row r="150" spans="1:11" x14ac:dyDescent="0.25">
      <c r="A150" s="40"/>
      <c r="B150" s="20" t="s">
        <v>123</v>
      </c>
      <c r="C150" s="13"/>
      <c r="D150" s="39"/>
      <c r="E150" s="9"/>
      <c r="F150" s="20"/>
      <c r="G150" s="13"/>
      <c r="H150" s="39"/>
      <c r="I150" s="9"/>
      <c r="J150" s="11"/>
      <c r="K150" s="20" t="s">
        <v>125</v>
      </c>
    </row>
    <row r="151" spans="1:11" x14ac:dyDescent="0.25">
      <c r="A151" s="40">
        <f>EDATE(A147,1)</f>
        <v>39387</v>
      </c>
      <c r="B151" s="20" t="s">
        <v>69</v>
      </c>
      <c r="C151" s="13">
        <v>1.25</v>
      </c>
      <c r="D151" s="39">
        <v>2</v>
      </c>
      <c r="E151" s="9"/>
      <c r="F151" s="20">
        <v>3</v>
      </c>
      <c r="G151" s="13">
        <f>IF(ISBLANK(Table15[[#This Row],[EARNED]]),"",Table15[[#This Row],[EARNED]])</f>
        <v>1.25</v>
      </c>
      <c r="H151" s="39"/>
      <c r="I151" s="9"/>
      <c r="J151" s="11"/>
      <c r="K151" s="20" t="s">
        <v>126</v>
      </c>
    </row>
    <row r="152" spans="1:11" x14ac:dyDescent="0.25">
      <c r="A152" s="40">
        <f>EDATE(A151,1)</f>
        <v>39417</v>
      </c>
      <c r="B152" s="20" t="s">
        <v>105</v>
      </c>
      <c r="C152" s="13">
        <v>1.25</v>
      </c>
      <c r="D152" s="39"/>
      <c r="E152" s="9"/>
      <c r="F152" s="20"/>
      <c r="G152" s="13">
        <f>IF(ISBLANK(Table15[[#This Row],[EARNED]]),"",Table15[[#This Row],[EARNED]])</f>
        <v>1.25</v>
      </c>
      <c r="H152" s="39">
        <v>4</v>
      </c>
      <c r="I152" s="9"/>
      <c r="J152" s="11"/>
      <c r="K152" s="20" t="s">
        <v>128</v>
      </c>
    </row>
    <row r="153" spans="1:11" x14ac:dyDescent="0.25">
      <c r="A153" s="40"/>
      <c r="B153" s="20" t="s">
        <v>127</v>
      </c>
      <c r="C153" s="13"/>
      <c r="D153" s="39"/>
      <c r="E153" s="9"/>
      <c r="F153" s="20"/>
      <c r="G153" s="13"/>
      <c r="H153" s="39"/>
      <c r="I153" s="9"/>
      <c r="J153" s="11"/>
      <c r="K153" s="20" t="s">
        <v>129</v>
      </c>
    </row>
    <row r="154" spans="1:11" x14ac:dyDescent="0.25">
      <c r="A154" s="48" t="s">
        <v>116</v>
      </c>
      <c r="B154" s="20"/>
      <c r="C154" s="13"/>
      <c r="D154" s="39"/>
      <c r="E154" s="9"/>
      <c r="F154" s="20"/>
      <c r="G154" s="13" t="str">
        <f>IF(ISBLANK(Table15[[#This Row],[EARNED]]),"",Table15[[#This Row],[EARNED]])</f>
        <v/>
      </c>
      <c r="H154" s="39"/>
      <c r="I154" s="9"/>
      <c r="J154" s="11"/>
      <c r="K154" s="20"/>
    </row>
    <row r="155" spans="1:11" x14ac:dyDescent="0.25">
      <c r="A155" s="40">
        <f>EDATE(A152,1)</f>
        <v>39448</v>
      </c>
      <c r="B155" s="20" t="s">
        <v>108</v>
      </c>
      <c r="C155" s="13">
        <v>1.25</v>
      </c>
      <c r="D155" s="39"/>
      <c r="E155" s="9"/>
      <c r="F155" s="20"/>
      <c r="G155" s="13">
        <f>IF(ISBLANK(Table15[[#This Row],[EARNED]]),"",Table15[[#This Row],[EARNED]])</f>
        <v>1.25</v>
      </c>
      <c r="H155" s="39">
        <v>5</v>
      </c>
      <c r="I155" s="9"/>
      <c r="J155" s="11"/>
      <c r="K155" s="20" t="s">
        <v>136</v>
      </c>
    </row>
    <row r="156" spans="1:11" x14ac:dyDescent="0.25">
      <c r="A156" s="40">
        <f>EDATE(A155,1)</f>
        <v>39479</v>
      </c>
      <c r="B156" s="20" t="s">
        <v>76</v>
      </c>
      <c r="C156" s="13">
        <v>1.25</v>
      </c>
      <c r="D156" s="39">
        <v>2</v>
      </c>
      <c r="E156" s="9"/>
      <c r="F156" s="20"/>
      <c r="G156" s="13">
        <f>IF(ISBLANK(Table15[[#This Row],[EARNED]]),"",Table15[[#This Row],[EARNED]])</f>
        <v>1.25</v>
      </c>
      <c r="H156" s="39"/>
      <c r="I156" s="9"/>
      <c r="J156" s="11"/>
      <c r="K156" s="20" t="s">
        <v>135</v>
      </c>
    </row>
    <row r="157" spans="1:11" x14ac:dyDescent="0.25">
      <c r="A157" s="40">
        <f t="shared" ref="A157:A168" si="8">EDATE(A156,1)</f>
        <v>39508</v>
      </c>
      <c r="B157" s="20"/>
      <c r="C157" s="13">
        <v>1.25</v>
      </c>
      <c r="D157" s="39"/>
      <c r="E157" s="9"/>
      <c r="F157" s="20"/>
      <c r="G157" s="13">
        <f>IF(ISBLANK(Table15[[#This Row],[EARNED]]),"",Table15[[#This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8"/>
        <v>39539</v>
      </c>
      <c r="B158" s="20" t="s">
        <v>81</v>
      </c>
      <c r="C158" s="13">
        <v>1.25</v>
      </c>
      <c r="D158" s="39"/>
      <c r="E158" s="9"/>
      <c r="F158" s="20"/>
      <c r="G158" s="13">
        <f>IF(ISBLANK(Table15[[#This Row],[EARNED]]),"",Table15[[#This Row],[EARNED]])</f>
        <v>1.25</v>
      </c>
      <c r="H158" s="39"/>
      <c r="I158" s="9"/>
      <c r="J158" s="11"/>
      <c r="K158" s="49">
        <v>45054</v>
      </c>
    </row>
    <row r="159" spans="1:11" x14ac:dyDescent="0.25">
      <c r="A159" s="40">
        <f t="shared" si="8"/>
        <v>39569</v>
      </c>
      <c r="B159" s="20" t="s">
        <v>84</v>
      </c>
      <c r="C159" s="13">
        <v>1.25</v>
      </c>
      <c r="D159" s="39"/>
      <c r="E159" s="9"/>
      <c r="F159" s="20"/>
      <c r="G159" s="13">
        <f>IF(ISBLANK(Table15[[#This Row],[EARNED]]),"",Table15[[#This Row],[EARNED]])</f>
        <v>1.25</v>
      </c>
      <c r="H159" s="39">
        <v>3</v>
      </c>
      <c r="I159" s="9"/>
      <c r="J159" s="11"/>
      <c r="K159" s="20" t="s">
        <v>134</v>
      </c>
    </row>
    <row r="160" spans="1:11" x14ac:dyDescent="0.25">
      <c r="A160" s="40">
        <f t="shared" si="8"/>
        <v>39600</v>
      </c>
      <c r="B160" s="20"/>
      <c r="C160" s="13">
        <v>1.25</v>
      </c>
      <c r="D160" s="39"/>
      <c r="E160" s="9"/>
      <c r="F160" s="20"/>
      <c r="G160" s="13">
        <f>IF(ISBLANK(Table15[[#This Row],[EARNED]]),"",Table15[[#This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8"/>
        <v>39630</v>
      </c>
      <c r="B161" s="20" t="s">
        <v>76</v>
      </c>
      <c r="C161" s="13">
        <v>1.25</v>
      </c>
      <c r="D161" s="39">
        <v>2</v>
      </c>
      <c r="E161" s="9"/>
      <c r="F161" s="20"/>
      <c r="G161" s="13">
        <f>IF(ISBLANK(Table15[[#This Row],[EARNED]]),"",Table15[[#This Row],[EARNED]])</f>
        <v>1.25</v>
      </c>
      <c r="H161" s="39"/>
      <c r="I161" s="9"/>
      <c r="J161" s="11"/>
      <c r="K161" s="51" t="s">
        <v>133</v>
      </c>
    </row>
    <row r="162" spans="1:11" x14ac:dyDescent="0.25">
      <c r="A162" s="40">
        <f t="shared" si="8"/>
        <v>39661</v>
      </c>
      <c r="B162" s="20"/>
      <c r="C162" s="13">
        <v>1.25</v>
      </c>
      <c r="D162" s="39"/>
      <c r="E162" s="9"/>
      <c r="F162" s="20"/>
      <c r="G162" s="13">
        <f>IF(ISBLANK(Table15[[#This Row],[EARNED]]),"",Table15[[#This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8"/>
        <v>39692</v>
      </c>
      <c r="B163" s="20" t="s">
        <v>59</v>
      </c>
      <c r="C163" s="13">
        <v>1.25</v>
      </c>
      <c r="D163" s="39"/>
      <c r="E163" s="9"/>
      <c r="F163" s="20"/>
      <c r="G163" s="13">
        <f>IF(ISBLANK(Table15[[#This Row],[EARNED]]),"",Table15[[#This Row],[EARNED]])</f>
        <v>1.25</v>
      </c>
      <c r="H163" s="39">
        <v>1</v>
      </c>
      <c r="I163" s="9"/>
      <c r="J163" s="11"/>
      <c r="K163" s="49">
        <v>45177</v>
      </c>
    </row>
    <row r="164" spans="1:11" x14ac:dyDescent="0.25">
      <c r="A164" s="40">
        <f t="shared" si="8"/>
        <v>39722</v>
      </c>
      <c r="B164" s="20" t="s">
        <v>81</v>
      </c>
      <c r="C164" s="13">
        <v>1.25</v>
      </c>
      <c r="D164" s="39"/>
      <c r="E164" s="9"/>
      <c r="F164" s="20"/>
      <c r="G164" s="13">
        <f>IF(ISBLANK(Table15[[#This Row],[EARNED]]),"",Table15[[#This Row],[EARNED]])</f>
        <v>1.25</v>
      </c>
      <c r="H164" s="39"/>
      <c r="I164" s="9"/>
      <c r="J164" s="11"/>
      <c r="K164" s="49">
        <v>45227</v>
      </c>
    </row>
    <row r="165" spans="1:11" x14ac:dyDescent="0.25">
      <c r="A165" s="40"/>
      <c r="B165" s="20" t="s">
        <v>72</v>
      </c>
      <c r="C165" s="13"/>
      <c r="D165" s="39">
        <v>3</v>
      </c>
      <c r="E165" s="9"/>
      <c r="F165" s="20"/>
      <c r="G165" s="13"/>
      <c r="H165" s="39"/>
      <c r="I165" s="9"/>
      <c r="J165" s="11"/>
      <c r="K165" s="49" t="s">
        <v>132</v>
      </c>
    </row>
    <row r="166" spans="1:11" x14ac:dyDescent="0.25">
      <c r="A166" s="40"/>
      <c r="B166" s="20" t="s">
        <v>79</v>
      </c>
      <c r="C166" s="13"/>
      <c r="D166" s="39">
        <v>4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f>EDATE(A164,1)</f>
        <v>39753</v>
      </c>
      <c r="B167" s="20" t="s">
        <v>97</v>
      </c>
      <c r="C167" s="13">
        <v>1.25</v>
      </c>
      <c r="D167" s="39"/>
      <c r="E167" s="9"/>
      <c r="F167" s="20"/>
      <c r="G167" s="13">
        <f>IF(ISBLANK(Table15[[#This Row],[EARNED]]),"",Table15[[#This Row],[EARNED]])</f>
        <v>1.25</v>
      </c>
      <c r="H167" s="39"/>
      <c r="I167" s="9"/>
      <c r="J167" s="11"/>
      <c r="K167" s="20" t="s">
        <v>131</v>
      </c>
    </row>
    <row r="168" spans="1:11" x14ac:dyDescent="0.25">
      <c r="A168" s="40">
        <f t="shared" si="8"/>
        <v>39783</v>
      </c>
      <c r="B168" s="20"/>
      <c r="C168" s="13">
        <v>1.25</v>
      </c>
      <c r="D168" s="39"/>
      <c r="E168" s="9"/>
      <c r="F168" s="20"/>
      <c r="G168" s="13">
        <f>IF(ISBLANK(Table15[[#This Row],[EARNED]]),"",Table15[[#This Row],[EARNED]])</f>
        <v>1.25</v>
      </c>
      <c r="H168" s="39"/>
      <c r="I168" s="9"/>
      <c r="J168" s="11"/>
      <c r="K168" s="20"/>
    </row>
    <row r="169" spans="1:11" x14ac:dyDescent="0.25">
      <c r="A169" s="48" t="s">
        <v>130</v>
      </c>
      <c r="B169" s="20"/>
      <c r="C169" s="13"/>
      <c r="D169" s="39"/>
      <c r="E169" s="9"/>
      <c r="F169" s="20"/>
      <c r="G169" s="13" t="str">
        <f>IF(ISBLANK(Table15[[#This Row],[EARNED]]),"",Table15[[#This Row],[EARNED]])</f>
        <v/>
      </c>
      <c r="H169" s="39"/>
      <c r="I169" s="9"/>
      <c r="J169" s="11"/>
      <c r="K169" s="20"/>
    </row>
    <row r="170" spans="1:11" x14ac:dyDescent="0.25">
      <c r="A170" s="40">
        <f>EDATE(A168,1)</f>
        <v>39814</v>
      </c>
      <c r="B170" s="20"/>
      <c r="C170" s="13">
        <v>1.25</v>
      </c>
      <c r="D170" s="39"/>
      <c r="E170" s="9"/>
      <c r="F170" s="20"/>
      <c r="G170" s="13">
        <f>IF(ISBLANK(Table15[[#This Row],[EARNED]]),"",Table15[[#This Row],[EARNED]])</f>
        <v>1.25</v>
      </c>
      <c r="H170" s="39"/>
      <c r="I170" s="9"/>
      <c r="J170" s="11"/>
      <c r="K170" s="20"/>
    </row>
    <row r="171" spans="1:11" x14ac:dyDescent="0.25">
      <c r="A171" s="40">
        <f>EDATE(A170,1)</f>
        <v>39845</v>
      </c>
      <c r="B171" s="20"/>
      <c r="C171" s="13">
        <v>1.25</v>
      </c>
      <c r="D171" s="39"/>
      <c r="E171" s="9"/>
      <c r="F171" s="20"/>
      <c r="G171" s="13">
        <f>IF(ISBLANK(Table15[[#This Row],[EARNED]]),"",Table15[[#This Row],[EARNED]])</f>
        <v>1.25</v>
      </c>
      <c r="H171" s="39"/>
      <c r="I171" s="9"/>
      <c r="J171" s="11"/>
      <c r="K171" s="20"/>
    </row>
    <row r="172" spans="1:11" x14ac:dyDescent="0.25">
      <c r="A172" s="40">
        <f t="shared" ref="A172:A174" si="9">EDATE(A171,1)</f>
        <v>39873</v>
      </c>
      <c r="B172" s="20"/>
      <c r="C172" s="13">
        <v>1.25</v>
      </c>
      <c r="D172" s="39"/>
      <c r="E172" s="9"/>
      <c r="F172" s="20"/>
      <c r="G172" s="13">
        <f>IF(ISBLANK(Table15[[#This Row],[EARNED]]),"",Table15[[#This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9"/>
        <v>39904</v>
      </c>
      <c r="B173" s="20"/>
      <c r="C173" s="13">
        <v>1.25</v>
      </c>
      <c r="D173" s="39"/>
      <c r="E173" s="9"/>
      <c r="F173" s="20"/>
      <c r="G173" s="13">
        <f>IF(ISBLANK(Table15[[#This Row],[EARNED]]),"",Table15[[#This Row],[EARNED]])</f>
        <v>1.25</v>
      </c>
      <c r="H173" s="39"/>
      <c r="I173" s="9"/>
      <c r="J173" s="11"/>
      <c r="K173" s="20"/>
    </row>
    <row r="174" spans="1:11" x14ac:dyDescent="0.25">
      <c r="A174" s="40">
        <f t="shared" si="9"/>
        <v>39934</v>
      </c>
      <c r="B174" s="20"/>
      <c r="C174" s="13">
        <v>1.25</v>
      </c>
      <c r="D174" s="39"/>
      <c r="E174" s="9"/>
      <c r="F174" s="20"/>
      <c r="G174" s="13">
        <f>IF(ISBLANK(Table15[[#This Row],[EARNED]]),"",Table15[[#This Row],[EARNED]])</f>
        <v>1.25</v>
      </c>
      <c r="H174" s="39"/>
      <c r="I174" s="9"/>
      <c r="J174" s="11"/>
      <c r="K174" s="20"/>
    </row>
    <row r="175" spans="1:11" x14ac:dyDescent="0.25">
      <c r="A175" s="48" t="s">
        <v>157</v>
      </c>
      <c r="B175" s="20"/>
      <c r="C175" s="13"/>
      <c r="D175" s="39"/>
      <c r="E175" s="9"/>
      <c r="F175" s="20"/>
      <c r="G175" s="13" t="str">
        <f>IF(ISBLANK(Table15[[#This Row],[EARNED]]),"",Table15[[#This Row],[EARNED]])</f>
        <v/>
      </c>
      <c r="H175" s="39"/>
      <c r="I175" s="9"/>
      <c r="J175" s="11"/>
      <c r="K175" s="20"/>
    </row>
    <row r="176" spans="1:11" x14ac:dyDescent="0.25">
      <c r="A176" s="40">
        <v>42620</v>
      </c>
      <c r="B176" s="20" t="s">
        <v>84</v>
      </c>
      <c r="C176" s="13"/>
      <c r="D176" s="39"/>
      <c r="E176" s="9"/>
      <c r="F176" s="20"/>
      <c r="G176" s="13" t="str">
        <f>IF(ISBLANK(Table15[[#This Row],[EARNED]]),"",Table15[[#This Row],[EARNED]])</f>
        <v/>
      </c>
      <c r="H176" s="39">
        <v>3</v>
      </c>
      <c r="I176" s="9"/>
      <c r="J176" s="11"/>
      <c r="K176" s="20" t="s">
        <v>169</v>
      </c>
    </row>
    <row r="177" spans="1:11" x14ac:dyDescent="0.25">
      <c r="A177" s="48" t="s">
        <v>168</v>
      </c>
      <c r="B177" s="20"/>
      <c r="C177" s="13"/>
      <c r="D177" s="39"/>
      <c r="E177" s="9"/>
      <c r="F177" s="20"/>
      <c r="G177" s="13" t="str">
        <f>IF(ISBLANK(Table15[[#This Row],[EARNED]]),"",Table15[[#This Row],[EARNED]])</f>
        <v/>
      </c>
      <c r="H177" s="39"/>
      <c r="I177" s="9"/>
      <c r="J177" s="11"/>
      <c r="K177" s="20"/>
    </row>
    <row r="178" spans="1:11" x14ac:dyDescent="0.25">
      <c r="A178" s="40">
        <v>42856</v>
      </c>
      <c r="B178" s="20" t="s">
        <v>59</v>
      </c>
      <c r="C178" s="13"/>
      <c r="D178" s="39"/>
      <c r="E178" s="9"/>
      <c r="F178" s="20"/>
      <c r="G178" s="13" t="str">
        <f>IF(ISBLANK(Table15[[#This Row],[EARNED]]),"",Table15[[#This Row],[EARNED]])</f>
        <v/>
      </c>
      <c r="H178" s="39">
        <v>1</v>
      </c>
      <c r="I178" s="9"/>
      <c r="J178" s="11"/>
      <c r="K178" s="51">
        <v>42863</v>
      </c>
    </row>
    <row r="179" spans="1:11" x14ac:dyDescent="0.25">
      <c r="A179" s="48" t="s">
        <v>174</v>
      </c>
      <c r="B179" s="20"/>
      <c r="C179" s="13"/>
      <c r="D179" s="39"/>
      <c r="E179" s="9"/>
      <c r="F179" s="20"/>
      <c r="G179" s="13" t="str">
        <f>IF(ISBLANK(Table15[[#This Row],[EARNED]]),"",Table15[[#This Row],[EARNED]])</f>
        <v/>
      </c>
      <c r="H179" s="39">
        <v>4</v>
      </c>
      <c r="I179" s="9"/>
      <c r="J179" s="11"/>
      <c r="K179" s="20" t="s">
        <v>177</v>
      </c>
    </row>
    <row r="180" spans="1:11" x14ac:dyDescent="0.25">
      <c r="A180" s="40">
        <v>43132</v>
      </c>
      <c r="B180" s="20" t="s">
        <v>105</v>
      </c>
      <c r="C180" s="13"/>
      <c r="D180" s="39"/>
      <c r="E180" s="9"/>
      <c r="F180" s="20"/>
      <c r="G180" s="13" t="str">
        <f>IF(ISBLANK(Table15[[#This Row],[EARNED]]),"",Table15[[#This Row],[EARNED]])</f>
        <v/>
      </c>
      <c r="H180" s="39">
        <v>4</v>
      </c>
      <c r="I180" s="9"/>
      <c r="J180" s="11"/>
      <c r="K180" s="20" t="s">
        <v>179</v>
      </c>
    </row>
    <row r="181" spans="1:11" x14ac:dyDescent="0.25">
      <c r="A181" s="40">
        <v>43282</v>
      </c>
      <c r="B181" s="20" t="s">
        <v>105</v>
      </c>
      <c r="C181" s="13"/>
      <c r="D181" s="39"/>
      <c r="E181" s="9"/>
      <c r="F181" s="20"/>
      <c r="G181" s="13" t="str">
        <f>IF(ISBLANK(Table15[[#This Row],[EARNED]]),"",Table15[[#This Row],[EARNED]])</f>
        <v/>
      </c>
      <c r="H181" s="39"/>
      <c r="I181" s="9"/>
      <c r="J181" s="11"/>
      <c r="K181" s="20"/>
    </row>
    <row r="182" spans="1:11" x14ac:dyDescent="0.25">
      <c r="A182" s="48" t="s">
        <v>186</v>
      </c>
      <c r="B182" s="20"/>
      <c r="C182" s="13"/>
      <c r="D182" s="39"/>
      <c r="E182" s="9"/>
      <c r="F182" s="20"/>
      <c r="G182" s="13" t="str">
        <f>IF(ISBLANK(Table15[[#This Row],[EARNED]]),"",Table15[[#This Row],[EARNED]])</f>
        <v/>
      </c>
      <c r="H182" s="39"/>
      <c r="I182" s="9"/>
      <c r="J182" s="11"/>
      <c r="K182" s="20"/>
    </row>
    <row r="183" spans="1:11" x14ac:dyDescent="0.25">
      <c r="A183" s="40">
        <v>44228</v>
      </c>
      <c r="B183" s="20" t="s">
        <v>55</v>
      </c>
      <c r="C183" s="13"/>
      <c r="D183" s="39"/>
      <c r="E183" s="9"/>
      <c r="F183" s="20"/>
      <c r="G183" s="13" t="str">
        <f>IF(ISBLANK(Table15[[#This Row],[EARNED]]),"",Table15[[#This Row],[EARNED]])</f>
        <v/>
      </c>
      <c r="H183" s="39">
        <v>2</v>
      </c>
      <c r="I183" s="9"/>
      <c r="J183" s="11"/>
      <c r="K183" s="20" t="s">
        <v>194</v>
      </c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IF(ISBLANK(Table15[[#This Row],[EARNED]]),"",Table15[[#This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IF(ISBLANK(Table15[[#This Row],[EARNED]]),"",Table15[[#This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IF(ISBLANK(Table15[[#This Row],[EARNED]]),"",Table15[[#This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IF(ISBLANK(Table15[[#This Row],[EARNED]]),"",Table15[[#This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IF(ISBLANK(Table15[[#This Row],[EARNED]]),"",Table15[[#This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IF(ISBLANK(Table15[[#This Row],[EARNED]]),"",Table15[[#This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IF(ISBLANK(Table15[[#This Row],[EARNED]]),"",Table15[[#This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IF(ISBLANK(Table15[[#This Row],[EARNED]]),"",Table15[[#This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IF(ISBLANK(Table15[[#This Row],[EARNED]]),"",Table15[[#This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IF(ISBLANK(Table15[[#This Row],[EARNED]]),"",Table15[[#This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IF(ISBLANK(Table15[[#This Row],[EARNED]]),"",Table15[[#This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IF(ISBLANK(Table15[[#This Row],[EARNED]]),"",Table15[[#This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IF(ISBLANK(Table15[[#This Row],[EARNED]]),"",Table15[[#This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IF(ISBLANK(Table15[[#This Row],[EARNED]]),"",Table15[[#This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IF(ISBLANK(Table15[[#This Row],[EARNED]]),"",Table15[[#This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IF(ISBLANK(Table15[[#This Row],[EARNED]]),"",Table15[[#This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IF(ISBLANK(Table15[[#This Row],[EARNED]]),"",Table15[[#This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IF(ISBLANK(Table15[[#This Row],[EARNED]]),"",Table15[[#This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IF(ISBLANK(Table15[[#This Row],[EARNED]]),"",Table15[[#This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IF(ISBLANK(Table15[[#This Row],[EARNED]]),"",Table15[[#This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IF(ISBLANK(Table15[[#This Row],[EARNED]]),"",Table15[[#This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IF(ISBLANK(Table15[[#This Row],[EARNED]]),"",Table15[[#This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IF(ISBLANK(Table15[[#This Row],[EARNED]]),"",Table15[[#This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IF(ISBLANK(Table15[[#This Row],[EARNED]]),"",Table15[[#This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IF(ISBLANK(Table15[[#This Row],[EARNED]]),"",Table15[[#This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IF(ISBLANK(Table15[[#This Row],[EARNED]]),"",Table15[[#This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IF(ISBLANK(Table15[[#This Row],[EARNED]]),"",Table15[[#This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IF(ISBLANK(Table15[[#This Row],[EARNED]]),"",Table15[[#This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IF(ISBLANK(Table15[[#This Row],[EARNED]]),"",Table15[[#This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IF(ISBLANK(Table15[[#This Row],[EARNED]]),"",Table15[[#This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IF(ISBLANK(Table15[[#This Row],[EARNED]]),"",Table15[[#This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IF(ISBLANK(Table15[[#This Row],[EARNED]]),"",Table15[[#This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IF(ISBLANK(Table15[[#This Row],[EARNED]]),"",Table15[[#This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IF(ISBLANK(Table15[[#This Row],[EARNED]]),"",Table15[[#This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IF(ISBLANK(Table15[[#This Row],[EARNED]]),"",Table15[[#This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IF(ISBLANK(Table15[[#This Row],[EARNED]]),"",Table15[[#This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IF(ISBLANK(Table15[[#This Row],[EARNED]]),"",Table15[[#This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IF(ISBLANK(Table15[[#This Row],[EARNED]]),"",Table15[[#This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IF(ISBLANK(Table15[[#This Row],[EARNED]]),"",Table15[[#This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IF(ISBLANK(Table15[[#This Row],[EARNED]]),"",Table15[[#This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IF(ISBLANK(Table15[[#This Row],[EARNED]]),"",Table15[[#This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IF(ISBLANK(Table15[[#This Row],[EARNED]]),"",Table15[[#This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IF(ISBLANK(Table15[[#This Row],[EARNED]]),"",Table15[[#This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IF(ISBLANK(Table15[[#This Row],[EARNED]]),"",Table15[[#This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IF(ISBLANK(Table15[[#This Row],[EARNED]]),"",Table15[[#This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IF(ISBLANK(Table15[[#This Row],[EARNED]]),"",Table15[[#This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IF(ISBLANK(Table15[[#This Row],[EARNED]]),"",Table15[[#This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IF(ISBLANK(Table15[[#This Row],[EARNED]]),"",Table15[[#This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IF(ISBLANK(Table15[[#This Row],[EARNED]]),"",Table15[[#This Row],[EARNED]])</f>
        <v/>
      </c>
      <c r="H232" s="39"/>
      <c r="I232" s="9"/>
      <c r="J232" s="11"/>
      <c r="K232" s="20"/>
    </row>
    <row r="233" spans="1:11" x14ac:dyDescent="0.25">
      <c r="A233" s="41"/>
      <c r="B233" s="15"/>
      <c r="C233" s="42"/>
      <c r="D233" s="43"/>
      <c r="E233" s="9"/>
      <c r="F233" s="15"/>
      <c r="G233" s="42" t="str">
        <f>IF(ISBLANK(Table15[[#This Row],[EARNED]]),"",Table15[[#This Row],[EARNED]])</f>
        <v/>
      </c>
      <c r="H233" s="43"/>
      <c r="I233" s="9"/>
      <c r="J233" s="12"/>
      <c r="K23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46</v>
      </c>
      <c r="G3" s="47">
        <f>SUMIFS(F7:F14,E7:E14,E3)+SUMIFS(D7:D66,C7:C66,F3)+D3</f>
        <v>9.6000000000000002E-2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193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A7" s="11">
        <f>SUM(PERMANENT!E9,PERMANENT!I9)</f>
        <v>354.78800000000001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PERMANENT</vt:lpstr>
      <vt:lpstr>CASUAL</vt:lpstr>
      <vt:lpstr>CONVERTION</vt:lpstr>
      <vt:lpstr>CASUAL!BALANCE_1</vt:lpstr>
      <vt:lpstr>BALANCE_1</vt:lpstr>
      <vt:lpstr>CASUAL!Print_Titles</vt:lpstr>
      <vt:lpstr>PERMANENT!Print_Titles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2023-09-11T03:00:37Z</dcterms:modified>
</cp:coreProperties>
</file>