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5" i="1" l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354" i="1" l="1"/>
  <c r="G332" i="1"/>
  <c r="G328" i="1"/>
  <c r="G321" i="1" l="1"/>
  <c r="G317" i="1"/>
  <c r="G304" i="1"/>
  <c r="G305" i="1"/>
  <c r="G295" i="1"/>
  <c r="G296" i="1"/>
  <c r="G283" i="1"/>
  <c r="G273" i="1"/>
  <c r="G274" i="1"/>
  <c r="G266" i="1" l="1"/>
  <c r="G259" i="1"/>
  <c r="G256" i="1"/>
  <c r="G257" i="1"/>
  <c r="G253" i="1"/>
  <c r="G254" i="1"/>
  <c r="G245" i="1"/>
  <c r="G248" i="1"/>
  <c r="G243" i="1"/>
  <c r="G227" i="1"/>
  <c r="G209" i="1"/>
  <c r="G204" i="1"/>
  <c r="G3" i="3" l="1"/>
  <c r="G249" i="1" l="1"/>
  <c r="G284" i="1"/>
  <c r="G299" i="1"/>
  <c r="G314" i="1"/>
  <c r="G330" i="1"/>
  <c r="G344" i="1"/>
  <c r="G358" i="1"/>
  <c r="G374" i="1"/>
  <c r="G341" i="1"/>
  <c r="G342" i="1"/>
  <c r="G343" i="1"/>
  <c r="G345" i="1"/>
  <c r="G346" i="1"/>
  <c r="G347" i="1"/>
  <c r="G348" i="1"/>
  <c r="G349" i="1"/>
  <c r="G350" i="1"/>
  <c r="G351" i="1"/>
  <c r="G352" i="1"/>
  <c r="G353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294" i="1"/>
  <c r="G297" i="1"/>
  <c r="G298" i="1"/>
  <c r="G300" i="1"/>
  <c r="G301" i="1"/>
  <c r="G302" i="1"/>
  <c r="G303" i="1"/>
  <c r="G306" i="1"/>
  <c r="G307" i="1"/>
  <c r="G308" i="1"/>
  <c r="G309" i="1"/>
  <c r="G310" i="1"/>
  <c r="G311" i="1"/>
  <c r="G312" i="1"/>
  <c r="G313" i="1"/>
  <c r="G315" i="1"/>
  <c r="G316" i="1"/>
  <c r="G318" i="1"/>
  <c r="G319" i="1"/>
  <c r="G320" i="1"/>
  <c r="G322" i="1"/>
  <c r="G323" i="1"/>
  <c r="G324" i="1"/>
  <c r="G325" i="1"/>
  <c r="G326" i="1"/>
  <c r="G327" i="1"/>
  <c r="G329" i="1"/>
  <c r="G331" i="1"/>
  <c r="G333" i="1"/>
  <c r="G334" i="1"/>
  <c r="G335" i="1"/>
  <c r="G336" i="1"/>
  <c r="G337" i="1"/>
  <c r="G338" i="1"/>
  <c r="G339" i="1"/>
  <c r="G340" i="1"/>
  <c r="G267" i="1"/>
  <c r="G268" i="1"/>
  <c r="G269" i="1"/>
  <c r="G270" i="1"/>
  <c r="G271" i="1"/>
  <c r="G272" i="1"/>
  <c r="G275" i="1"/>
  <c r="G276" i="1"/>
  <c r="G277" i="1"/>
  <c r="G278" i="1"/>
  <c r="G279" i="1"/>
  <c r="G280" i="1"/>
  <c r="G281" i="1"/>
  <c r="G282" i="1"/>
  <c r="G285" i="1"/>
  <c r="G286" i="1"/>
  <c r="G287" i="1"/>
  <c r="G288" i="1"/>
  <c r="G289" i="1"/>
  <c r="G290" i="1"/>
  <c r="G291" i="1"/>
  <c r="G292" i="1"/>
  <c r="G293" i="1"/>
  <c r="G239" i="1"/>
  <c r="G240" i="1"/>
  <c r="G241" i="1"/>
  <c r="G242" i="1"/>
  <c r="G244" i="1"/>
  <c r="G246" i="1"/>
  <c r="G247" i="1"/>
  <c r="G250" i="1"/>
  <c r="G251" i="1"/>
  <c r="G252" i="1"/>
  <c r="G255" i="1"/>
  <c r="G258" i="1"/>
  <c r="G260" i="1"/>
  <c r="G261" i="1"/>
  <c r="G262" i="1"/>
  <c r="G263" i="1"/>
  <c r="G264" i="1"/>
  <c r="G265" i="1"/>
  <c r="G219" i="1"/>
  <c r="G205" i="1"/>
  <c r="G191" i="1"/>
  <c r="G178" i="1"/>
  <c r="G165" i="1"/>
  <c r="G151" i="1"/>
  <c r="G137" i="1"/>
  <c r="G119" i="1"/>
  <c r="G118" i="1"/>
  <c r="G113" i="1" l="1"/>
  <c r="G96" i="1"/>
  <c r="G92" i="1"/>
  <c r="G87" i="1"/>
  <c r="G69" i="1"/>
  <c r="G59" i="1" l="1"/>
  <c r="G60" i="1"/>
  <c r="G57" i="1"/>
  <c r="G238" i="1"/>
  <c r="G152" i="1" l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138" i="1"/>
  <c r="G124" i="1"/>
  <c r="G108" i="1"/>
  <c r="G94" i="1"/>
  <c r="G65" i="1" l="1"/>
  <c r="G49" i="1"/>
  <c r="G36" i="1"/>
  <c r="G23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8" i="1"/>
  <c r="G61" i="1"/>
  <c r="G62" i="1"/>
  <c r="G63" i="1"/>
  <c r="G64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3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<sst xmlns="http://schemas.openxmlformats.org/spreadsheetml/2006/main" count="332" uniqueCount="246">
  <si>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</si>
  <si>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</si>
  <si>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</si>
  <si>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</si>
  <si>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</si>
  <si>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</si>
  <si>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</si>
  <si>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</si>
  <si>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</si>
  <si>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</si>
  <si>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</si>
  <si>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</si>
  <si>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</si>
  <si>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</si>
  <si>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</si>
  <si>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</si>
  <si>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</si>
  <si>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</si>
  <si>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</si>
  <si>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</si>
  <si>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</si>
  <si>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</si>
  <si>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</si>
  <si>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</si>
  <si>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</si>
  <si>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</si>
  <si>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</si>
  <si>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</si>
  <si>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</si>
  <si>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</si>
  <si>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</si>
  <si>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</si>
  <si>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</si>
  <si>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</si>
  <si>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</si>
  <si>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</si>
  <si>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</si>
  <si>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</si>
  <si>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</si>
  <si>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</si>
  <si>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</si>
  <si>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</si>
  <si>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JUMARANG, AIMEE</t>
  </si>
  <si>
    <t>1998</t>
  </si>
  <si>
    <t>1999</t>
  </si>
  <si>
    <t>2000</t>
  </si>
  <si>
    <t>2001</t>
  </si>
  <si>
    <t>2002</t>
  </si>
  <si>
    <t>FL(5-0-0)</t>
  </si>
  <si>
    <t>UT(0-0-10)</t>
  </si>
  <si>
    <t>SL(10-0-0)</t>
  </si>
  <si>
    <t>07/17-31/2000</t>
  </si>
  <si>
    <t>UT(0-0-5)</t>
  </si>
  <si>
    <t>2003</t>
  </si>
  <si>
    <t>2004</t>
  </si>
  <si>
    <t>2005</t>
  </si>
  <si>
    <t>2006</t>
  </si>
  <si>
    <t>2007</t>
  </si>
  <si>
    <t>2008</t>
  </si>
  <si>
    <t>SL(6-0-0)</t>
  </si>
  <si>
    <t>05/17-24/2001</t>
  </si>
  <si>
    <t>SL(3-0-0)</t>
  </si>
  <si>
    <t>VL(5-0-0)</t>
  </si>
  <si>
    <t>UT(0-1-0)</t>
  </si>
  <si>
    <t>SL(8-0-0)</t>
  </si>
  <si>
    <t>07/19-26/2001</t>
  </si>
  <si>
    <t>07/29-31/2001</t>
  </si>
  <si>
    <t>08/01,02,03/2001</t>
  </si>
  <si>
    <t>08/13-17/2001</t>
  </si>
  <si>
    <t>08/08-10/2001</t>
  </si>
  <si>
    <t>SVL(15-0-0)</t>
  </si>
  <si>
    <t>08/20-31/09-25/2001</t>
  </si>
  <si>
    <t>UT(0-1-5)</t>
  </si>
  <si>
    <t>UT(0-0-40)</t>
  </si>
  <si>
    <t>VL(15-0-0)</t>
  </si>
  <si>
    <t>UT(0-0-20)</t>
  </si>
  <si>
    <t>FUNERIAL 03/01/2002/03/04-28</t>
  </si>
  <si>
    <t>SL(2-0-0)</t>
  </si>
  <si>
    <t>VL(2-0-0)</t>
  </si>
  <si>
    <t>VL(3-0-0)</t>
  </si>
  <si>
    <t>UT(0-0-37)</t>
  </si>
  <si>
    <t>UT(0-0-30)</t>
  </si>
  <si>
    <t>07/16,17/2003</t>
  </si>
  <si>
    <t>07/18,19/2003</t>
  </si>
  <si>
    <t>06/16,17/2003</t>
  </si>
  <si>
    <t>12/05,08,09/2003</t>
  </si>
  <si>
    <t>VL(37-0-0)</t>
  </si>
  <si>
    <t>01/12-03/12/2004</t>
  </si>
  <si>
    <t>01/19-20/2004</t>
  </si>
  <si>
    <t>03/14-04/02/2004</t>
  </si>
  <si>
    <t>SL(13-0-0)</t>
  </si>
  <si>
    <t>04/21-05/07/2004</t>
  </si>
  <si>
    <t>SVL(32-0-0)</t>
  </si>
  <si>
    <t>05/10-06/01-31/2004</t>
  </si>
  <si>
    <t>08/30-10/28/2004</t>
  </si>
  <si>
    <t>ML(105-0-0)</t>
  </si>
  <si>
    <t>UT(0-5-31)</t>
  </si>
  <si>
    <t>UT(0-4-13)</t>
  </si>
  <si>
    <t>UT(0-6-13)</t>
  </si>
  <si>
    <t>SP(1-0-0)</t>
  </si>
  <si>
    <t>UT(0-5-57)</t>
  </si>
  <si>
    <t>DOMESTIC 04/13/2005</t>
  </si>
  <si>
    <t>UT(0-3-45)</t>
  </si>
  <si>
    <t>FL(3-0-0)</t>
  </si>
  <si>
    <t>FL(2-0-0)</t>
  </si>
  <si>
    <t>UT(0-4-12)</t>
  </si>
  <si>
    <t>08/29-31/2005</t>
  </si>
  <si>
    <t>09/01,02/2005</t>
  </si>
  <si>
    <t>09/19-21/2005</t>
  </si>
  <si>
    <t>UT(1-1-45)</t>
  </si>
  <si>
    <t>UT(0-3-43)</t>
  </si>
  <si>
    <t>UT(0-3-18)</t>
  </si>
  <si>
    <t>UT(0-4-5)</t>
  </si>
  <si>
    <t>UT(0-0-53)</t>
  </si>
  <si>
    <t>UT(0-1-18)</t>
  </si>
  <si>
    <t>UT(0-0-56)</t>
  </si>
  <si>
    <t>UT(0-2-56)</t>
  </si>
  <si>
    <t>UT(0-2-38)</t>
  </si>
  <si>
    <t>UT(0-6-50)</t>
  </si>
  <si>
    <t>UT(0-4-6)</t>
  </si>
  <si>
    <t>UT(0-3-56)</t>
  </si>
  <si>
    <t>UT(0-6-26)</t>
  </si>
  <si>
    <t>UT(0-5-13)</t>
  </si>
  <si>
    <t>01/22,23/2007</t>
  </si>
  <si>
    <t>2014</t>
  </si>
  <si>
    <t>2016</t>
  </si>
  <si>
    <t>2022</t>
  </si>
  <si>
    <t>2021</t>
  </si>
  <si>
    <t>2020</t>
  </si>
  <si>
    <t>2019</t>
  </si>
  <si>
    <t>2018</t>
  </si>
  <si>
    <t>2017</t>
  </si>
  <si>
    <t>2013</t>
  </si>
  <si>
    <t>2015</t>
  </si>
  <si>
    <t>2012</t>
  </si>
  <si>
    <t>2011</t>
  </si>
  <si>
    <t>2010</t>
  </si>
  <si>
    <t>2009</t>
  </si>
  <si>
    <t>UT(0-2-25)</t>
  </si>
  <si>
    <t>UT(0-4-38)</t>
  </si>
  <si>
    <t>UT(0-3-27)</t>
  </si>
  <si>
    <t>UT(0-2-32)</t>
  </si>
  <si>
    <t>UT(0-0-6)</t>
  </si>
  <si>
    <t>UT(0-0-7)</t>
  </si>
  <si>
    <t>UT(0-0-22)</t>
  </si>
  <si>
    <t>UT(0-1-4)</t>
  </si>
  <si>
    <t>UT(0-3-46)</t>
  </si>
  <si>
    <t>UT(0-1-30)</t>
  </si>
  <si>
    <t>UT(0-5-25)</t>
  </si>
  <si>
    <t>UT(0-0-58)</t>
  </si>
  <si>
    <t>UT(0-3-41)</t>
  </si>
  <si>
    <t>UT(0-2-0)</t>
  </si>
  <si>
    <t>UT(0-4-46)</t>
  </si>
  <si>
    <t>UT(0-2-58)</t>
  </si>
  <si>
    <t>UT(0-3-39)</t>
  </si>
  <si>
    <t>UT(0-6-35)</t>
  </si>
  <si>
    <t>UT(0-6-30)</t>
  </si>
  <si>
    <t>UT(0-2-45)</t>
  </si>
  <si>
    <t>UT(0-5-50)</t>
  </si>
  <si>
    <t>UT(0-3-52)</t>
  </si>
  <si>
    <t>UT(0-1-55)</t>
  </si>
  <si>
    <t>UT(0-2-14)</t>
  </si>
  <si>
    <t>UT(0-2-15)</t>
  </si>
  <si>
    <t>UT(0-0-57)</t>
  </si>
  <si>
    <t>UT(0-4-18)</t>
  </si>
  <si>
    <t>UT(0-4-54)</t>
  </si>
  <si>
    <t>UT(0-4-25)</t>
  </si>
  <si>
    <t>UT(0-3-25)</t>
  </si>
  <si>
    <t>UT(0-1-35)</t>
  </si>
  <si>
    <t>UT(0-4-21)</t>
  </si>
  <si>
    <t>UT(0-2-7)</t>
  </si>
  <si>
    <t>UT(0-2-48)</t>
  </si>
  <si>
    <t>UT(0-0-46)</t>
  </si>
  <si>
    <t>UT(0-1-16)</t>
  </si>
  <si>
    <t>03/28,29/2012</t>
  </si>
  <si>
    <t>B-DAY. L. 04/13/2012</t>
  </si>
  <si>
    <t>05/24,25/2012</t>
  </si>
  <si>
    <t>SL(5-0-0)</t>
  </si>
  <si>
    <t>08/23-29/2012</t>
  </si>
  <si>
    <t>UT(0-0-27)</t>
  </si>
  <si>
    <t>UT(0-0-1)</t>
  </si>
  <si>
    <t>SP(3-0-0)</t>
  </si>
  <si>
    <t>UT(3-0-0)</t>
  </si>
  <si>
    <t>UT(0-0-38)</t>
  </si>
  <si>
    <t>UT(0-0-39)</t>
  </si>
  <si>
    <t>MOURNING L. 07/02,30,31/2013</t>
  </si>
  <si>
    <t>UT(0-0-25)</t>
  </si>
  <si>
    <t>UT(2-0-25)</t>
  </si>
  <si>
    <t>UT(0-0-24)</t>
  </si>
  <si>
    <t>UT(0-6-51)</t>
  </si>
  <si>
    <t>UT(0-0-28)</t>
  </si>
  <si>
    <t>UT(0-0-49)</t>
  </si>
  <si>
    <t>SL(7-0-0)</t>
  </si>
  <si>
    <t>06/11,12/2014</t>
  </si>
  <si>
    <t>09/29,30/2014</t>
  </si>
  <si>
    <t>MOURNING L. 10/01-03/2014</t>
  </si>
  <si>
    <t>SL(1-0-0)</t>
  </si>
  <si>
    <t>03/09-17/2015</t>
  </si>
  <si>
    <t>UT(0-0-21)</t>
  </si>
  <si>
    <t>UT(0-5-11)</t>
  </si>
  <si>
    <t>UT(0-0-43)</t>
  </si>
  <si>
    <t>UT(0-2-11)</t>
  </si>
  <si>
    <t>B-DAY. L. 04/13/2015</t>
  </si>
  <si>
    <t>07/30,31/2015</t>
  </si>
  <si>
    <t>11/02-06/2015</t>
  </si>
  <si>
    <t>11/26,27/2015</t>
  </si>
  <si>
    <t>SL(15-0-0)</t>
  </si>
  <si>
    <t>B-DAY. L. 04/13/2016</t>
  </si>
  <si>
    <t>04/19,20,25/2016</t>
  </si>
  <si>
    <t>05/24-06/13/2016</t>
  </si>
  <si>
    <t>12/02,05/2016</t>
  </si>
  <si>
    <t>01/20,23-30/2017</t>
  </si>
  <si>
    <t>SL(4-0-0)</t>
  </si>
  <si>
    <t>02/21,23,28/2017</t>
  </si>
  <si>
    <t>GRAD. L. 04/07/2017</t>
  </si>
  <si>
    <t>DOMESTIC 05/15/2017</t>
  </si>
  <si>
    <t>10/10,11,12,13/2017</t>
  </si>
  <si>
    <t>10/26,27/2017</t>
  </si>
  <si>
    <t>11/20,21/2017</t>
  </si>
  <si>
    <t>01/15-17/2018</t>
  </si>
  <si>
    <t>ANNIV. 02/28/2018</t>
  </si>
  <si>
    <t>B-DAY. L. 04/13/2018</t>
  </si>
  <si>
    <t>FUNERIAL 04/26/2018</t>
  </si>
  <si>
    <t>05/10-16/2018</t>
  </si>
  <si>
    <t>05/18-06/01/2018</t>
  </si>
  <si>
    <t>SL(11-0-0)</t>
  </si>
  <si>
    <t>08/30,31/2018</t>
  </si>
  <si>
    <t>10/18,19/2018</t>
  </si>
  <si>
    <t>11/20,21/2018</t>
  </si>
  <si>
    <t>ANNIV. 02/28/2019</t>
  </si>
  <si>
    <t>02/26,27/2019</t>
  </si>
  <si>
    <t>05/14-16/2019</t>
  </si>
  <si>
    <t>07/29- 08/02/2019</t>
  </si>
  <si>
    <t>11/07-08/2019</t>
  </si>
  <si>
    <t>12/09-11/2019</t>
  </si>
  <si>
    <t>CL(3-0-0)</t>
  </si>
  <si>
    <t>CALAMITY L. 01/15-17/2020</t>
  </si>
  <si>
    <t>ANNIV. 01/02/2020</t>
  </si>
  <si>
    <t>FL95-0-0)</t>
  </si>
  <si>
    <t>09/20-24/2021</t>
  </si>
  <si>
    <t>QUARANTINE L. 02/07-11/2022</t>
  </si>
  <si>
    <t>SL(9-0-0)</t>
  </si>
  <si>
    <t>2023</t>
  </si>
  <si>
    <t>10/4/-14/2022</t>
  </si>
  <si>
    <t>2/16,17/2023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</si>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</sst>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3" displayName="Table3" ref="J2:L3" totalsRowShown="0" headerRowBorderDxfId="9" tableBorderDxfId="8">
  <autoFilter ref="J2:L3"/>
  <tableColumns count="3">
    <tableColumn id="1" name="DATE STARTED" dataDxfId="7"/>
    <tableColumn id="2" name="LEAVE EARN" dataDxfId="6">
      <calculatedColumnFormula>J4-1</calculatedColumnFormula>
    </tableColumn>
    <tableColumn id="3" name="LEAVE EARNED" dataDxfId="5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8" name="Table2" displayName="Table2" ref="D2:G3" totalsRowShown="0" headerRowDxfId="4" headerRowBorderDxfId="3" tableBorderDxfId="2" totalsRowBorderDxfId="1">
  <autoFilter ref="D2:G3"/>
  <tableColumns count="4">
    <tableColumn id="1" name="DAYS"/>
    <tableColumn id="2" name="HOURS"/>
    <tableColumn id="3" name="MINUTES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98"/>
  <sheetViews>
    <sheetView tabSelected="1" topLeftCell="A7" zoomScaleNormal="100" workbookViewId="0">
      <pane ySplit="1800" topLeftCell="A357" activePane="bottomLeft"/>
      <selection activeCell="B3" sqref="B3:C3"/>
      <selection pane="bottomLeft" activeCell="G367" sqref="G3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139.7239999999999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175.792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 t="s">
        <v>48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36069</v>
      </c>
      <c r="B20" s="20" t="s">
        <v>48</v>
      </c>
      <c r="C20" s="13">
        <v>1.25</v>
      </c>
      <c r="D20" s="39">
        <v>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36100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36130</v>
      </c>
      <c r="B22" s="20" t="s">
        <v>49</v>
      </c>
      <c r="C22" s="13">
        <v>1.25</v>
      </c>
      <c r="D22" s="39">
        <v>2.1000000000000001E-2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36192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36220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36251</v>
      </c>
      <c r="B27" s="20" t="s">
        <v>48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36281</v>
      </c>
      <c r="B28" s="20" t="s">
        <v>48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36312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36342</v>
      </c>
      <c r="B30" s="20" t="s">
        <v>48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36373</v>
      </c>
      <c r="B31" s="20" t="s">
        <v>48</v>
      </c>
      <c r="C31" s="13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36404</v>
      </c>
      <c r="B32" s="20" t="s">
        <v>48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36434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36465</v>
      </c>
      <c r="B34" s="20" t="s">
        <v>48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36495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36526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36557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36708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10</v>
      </c>
      <c r="I43" s="9"/>
      <c r="J43" s="11"/>
      <c r="K43" s="20" t="s">
        <v>51</v>
      </c>
    </row>
    <row r="44" spans="1:11" x14ac:dyDescent="0.25">
      <c r="A44" s="40">
        <v>36739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36800</v>
      </c>
      <c r="B46" s="20" t="s">
        <v>48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36831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36861</v>
      </c>
      <c r="B48" s="20" t="s">
        <v>52</v>
      </c>
      <c r="C48" s="13">
        <v>1.25</v>
      </c>
      <c r="D48" s="39">
        <v>0.01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23">
        <v>36892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23">
        <v>36923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23">
        <v>36951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23">
        <v>36982</v>
      </c>
      <c r="B53" s="20" t="s">
        <v>52</v>
      </c>
      <c r="C53" s="13">
        <v>1.25</v>
      </c>
      <c r="D53" s="39">
        <v>0.01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23">
        <v>37012</v>
      </c>
      <c r="B54" s="20" t="s">
        <v>59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6</v>
      </c>
      <c r="I54" s="9"/>
      <c r="J54" s="11"/>
      <c r="K54" s="20" t="s">
        <v>60</v>
      </c>
    </row>
    <row r="55" spans="1:11" x14ac:dyDescent="0.25">
      <c r="A55" s="23">
        <v>37043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23">
        <v>37073</v>
      </c>
      <c r="B56" s="20" t="s">
        <v>64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8</v>
      </c>
      <c r="I56" s="9"/>
      <c r="J56" s="11"/>
      <c r="K56" s="20" t="s">
        <v>65</v>
      </c>
    </row>
    <row r="57" spans="1:11" x14ac:dyDescent="0.25">
      <c r="A57" s="23"/>
      <c r="B57" s="20" t="s">
        <v>61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66</v>
      </c>
    </row>
    <row r="58" spans="1:11" x14ac:dyDescent="0.25">
      <c r="A58" s="23">
        <v>37104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67</v>
      </c>
    </row>
    <row r="59" spans="1:11" x14ac:dyDescent="0.25">
      <c r="A59" s="23"/>
      <c r="B59" s="20" t="s">
        <v>62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68</v>
      </c>
    </row>
    <row r="60" spans="1:11" x14ac:dyDescent="0.25">
      <c r="A60" s="23"/>
      <c r="B60" s="20" t="s">
        <v>61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69</v>
      </c>
    </row>
    <row r="61" spans="1:11" x14ac:dyDescent="0.25">
      <c r="A61" s="23">
        <v>37135</v>
      </c>
      <c r="B61" s="20" t="s">
        <v>70</v>
      </c>
      <c r="C61" s="13">
        <v>1.25</v>
      </c>
      <c r="D61" s="39">
        <v>5.0419999999999998</v>
      </c>
      <c r="E61" s="9"/>
      <c r="F61" s="20"/>
      <c r="G61" s="13">
        <f>IF(ISBLANK(Table1[[#This Row],[EARNED]]),"",Table1[[#This Row],[EARNED]])</f>
        <v>1.25</v>
      </c>
      <c r="H61" s="39">
        <v>9.9580000000000002</v>
      </c>
      <c r="I61" s="9"/>
      <c r="J61" s="11"/>
      <c r="K61" s="20" t="s">
        <v>71</v>
      </c>
    </row>
    <row r="62" spans="1:11" x14ac:dyDescent="0.25">
      <c r="A62" s="23">
        <v>37165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23">
        <v>37196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23">
        <v>37226</v>
      </c>
      <c r="B64" s="20" t="s">
        <v>63</v>
      </c>
      <c r="C64" s="13">
        <v>1.25</v>
      </c>
      <c r="D64" s="39">
        <v>0.125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7" t="s">
        <v>47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23">
        <v>37257</v>
      </c>
      <c r="B66" s="20" t="s">
        <v>72</v>
      </c>
      <c r="C66" s="13">
        <v>1.25</v>
      </c>
      <c r="D66" s="39">
        <v>0.13500000000000001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23">
        <v>37288</v>
      </c>
      <c r="B67" s="20" t="s">
        <v>73</v>
      </c>
      <c r="C67" s="13">
        <v>1.25</v>
      </c>
      <c r="D67" s="39">
        <v>8.3000000000000018E-2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23">
        <v>37316</v>
      </c>
      <c r="B68" s="20" t="s">
        <v>74</v>
      </c>
      <c r="C68" s="13">
        <v>1.25</v>
      </c>
      <c r="D68" s="39">
        <v>15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76</v>
      </c>
    </row>
    <row r="69" spans="1:11" x14ac:dyDescent="0.25">
      <c r="A69" s="23"/>
      <c r="B69" s="20" t="s">
        <v>75</v>
      </c>
      <c r="C69" s="13"/>
      <c r="D69" s="39">
        <v>4.2000000000000003E-2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23">
        <v>37347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23">
        <v>37377</v>
      </c>
      <c r="B71" s="20" t="s">
        <v>75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23">
        <v>37408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23">
        <v>37438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23">
        <v>37469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23">
        <v>37500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23">
        <v>37530</v>
      </c>
      <c r="B76" s="20" t="s">
        <v>75</v>
      </c>
      <c r="C76" s="13">
        <v>1.25</v>
      </c>
      <c r="D76" s="39">
        <v>4.2000000000000003E-2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23">
        <v>37561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23">
        <v>37591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7" t="s">
        <v>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23">
        <v>37622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23">
        <v>37653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23">
        <v>37681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23">
        <v>37712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23">
        <v>37742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23">
        <v>37773</v>
      </c>
      <c r="B85" s="20" t="s">
        <v>77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84</v>
      </c>
    </row>
    <row r="86" spans="1:11" x14ac:dyDescent="0.25">
      <c r="A86" s="23">
        <v>37803</v>
      </c>
      <c r="B86" s="20" t="s">
        <v>78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82</v>
      </c>
    </row>
    <row r="87" spans="1:11" x14ac:dyDescent="0.25">
      <c r="A87" s="23"/>
      <c r="B87" s="20" t="s">
        <v>77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83</v>
      </c>
    </row>
    <row r="88" spans="1:11" x14ac:dyDescent="0.25">
      <c r="A88" s="23">
        <v>37834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23">
        <v>37865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23">
        <v>37895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23">
        <v>37926</v>
      </c>
      <c r="B91" s="20" t="s">
        <v>79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85</v>
      </c>
    </row>
    <row r="92" spans="1:11" x14ac:dyDescent="0.25">
      <c r="A92" s="23"/>
      <c r="B92" s="20" t="s">
        <v>80</v>
      </c>
      <c r="C92" s="13"/>
      <c r="D92" s="39">
        <v>7.7000000000000013E-2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23">
        <v>37956</v>
      </c>
      <c r="B93" s="20" t="s">
        <v>81</v>
      </c>
      <c r="C93" s="13">
        <v>1.25</v>
      </c>
      <c r="D93" s="39">
        <v>6.200000000000002E-2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7" t="s">
        <v>54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23">
        <v>37987</v>
      </c>
      <c r="B95" s="20" t="s">
        <v>86</v>
      </c>
      <c r="C95" s="13">
        <v>1.25</v>
      </c>
      <c r="D95" s="39">
        <v>37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87</v>
      </c>
    </row>
    <row r="96" spans="1:11" x14ac:dyDescent="0.25">
      <c r="A96" s="23"/>
      <c r="B96" s="20" t="s">
        <v>61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88</v>
      </c>
    </row>
    <row r="97" spans="1:11" x14ac:dyDescent="0.25">
      <c r="A97" s="23">
        <v>38018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23">
        <v>38047</v>
      </c>
      <c r="B98" s="20" t="s">
        <v>64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8</v>
      </c>
      <c r="I98" s="9"/>
      <c r="J98" s="11"/>
      <c r="K98" s="20" t="s">
        <v>89</v>
      </c>
    </row>
    <row r="99" spans="1:11" x14ac:dyDescent="0.25">
      <c r="A99" s="23">
        <v>38078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23">
        <v>38108</v>
      </c>
      <c r="B100" s="20" t="s">
        <v>90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13</v>
      </c>
      <c r="I100" s="9"/>
      <c r="J100" s="11"/>
      <c r="K100" s="20" t="s">
        <v>91</v>
      </c>
    </row>
    <row r="101" spans="1:11" x14ac:dyDescent="0.25">
      <c r="A101" s="23">
        <v>38139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23">
        <v>38169</v>
      </c>
      <c r="B102" s="20" t="s">
        <v>92</v>
      </c>
      <c r="C102" s="13">
        <v>1.25</v>
      </c>
      <c r="D102" s="39">
        <v>7.8010000000000002</v>
      </c>
      <c r="E102" s="9"/>
      <c r="F102" s="20"/>
      <c r="G102" s="13">
        <f>IF(ISBLANK(Table1[[#This Row],[EARNED]]),"",Table1[[#This Row],[EARNED]])</f>
        <v>1.25</v>
      </c>
      <c r="H102" s="39">
        <v>13.5</v>
      </c>
      <c r="I102" s="9"/>
      <c r="J102" s="11"/>
      <c r="K102" s="20" t="s">
        <v>93</v>
      </c>
    </row>
    <row r="103" spans="1:11" x14ac:dyDescent="0.25">
      <c r="A103" s="23">
        <v>38200</v>
      </c>
      <c r="B103" s="20" t="s">
        <v>95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94</v>
      </c>
    </row>
    <row r="104" spans="1:11" x14ac:dyDescent="0.25">
      <c r="A104" s="23">
        <v>38231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23">
        <v>38261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23">
        <v>38322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7" t="s">
        <v>55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23">
        <v>38353</v>
      </c>
      <c r="B109" s="20" t="s">
        <v>96</v>
      </c>
      <c r="C109" s="13">
        <v>1.25</v>
      </c>
      <c r="D109" s="39">
        <v>0.69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23">
        <v>38384</v>
      </c>
      <c r="B110" s="20" t="s">
        <v>97</v>
      </c>
      <c r="C110" s="13">
        <v>1.25</v>
      </c>
      <c r="D110" s="39">
        <v>0.52700000000000002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23">
        <v>38412</v>
      </c>
      <c r="B111" s="20" t="s">
        <v>98</v>
      </c>
      <c r="C111" s="13">
        <v>1.25</v>
      </c>
      <c r="D111" s="39">
        <v>0.77700000000000002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23">
        <v>38443</v>
      </c>
      <c r="B112" s="20" t="s">
        <v>99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101</v>
      </c>
    </row>
    <row r="113" spans="1:11" x14ac:dyDescent="0.25">
      <c r="A113" s="23"/>
      <c r="B113" s="20" t="s">
        <v>100</v>
      </c>
      <c r="C113" s="13"/>
      <c r="D113" s="39">
        <v>0.74399999999999999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23">
        <v>38473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23">
        <v>38504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23">
        <v>38534</v>
      </c>
      <c r="B116" s="20" t="s">
        <v>102</v>
      </c>
      <c r="C116" s="13">
        <v>1.25</v>
      </c>
      <c r="D116" s="39">
        <v>0.46899999999999997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23">
        <v>38565</v>
      </c>
      <c r="B117" s="20" t="s">
        <v>103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106</v>
      </c>
    </row>
    <row r="118" spans="1:11" x14ac:dyDescent="0.25">
      <c r="A118" s="23"/>
      <c r="B118" s="20" t="s">
        <v>104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107</v>
      </c>
    </row>
    <row r="119" spans="1:11" x14ac:dyDescent="0.25">
      <c r="A119" s="23"/>
      <c r="B119" s="20" t="s">
        <v>105</v>
      </c>
      <c r="C119" s="13"/>
      <c r="D119" s="39">
        <v>0.52500000000000002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23">
        <v>38596</v>
      </c>
      <c r="B120" s="20" t="s">
        <v>61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108</v>
      </c>
    </row>
    <row r="121" spans="1:11" x14ac:dyDescent="0.25">
      <c r="A121" s="23">
        <v>38626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23">
        <v>38657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23">
        <v>38687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7" t="s">
        <v>56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23">
        <v>38718</v>
      </c>
      <c r="B125" s="20" t="s">
        <v>109</v>
      </c>
      <c r="C125" s="13">
        <v>1.25</v>
      </c>
      <c r="D125" s="39">
        <v>1.2190000000000001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23">
        <v>38749</v>
      </c>
      <c r="B126" s="20" t="s">
        <v>110</v>
      </c>
      <c r="C126" s="13">
        <v>1.25</v>
      </c>
      <c r="D126" s="39">
        <v>0.46500000000000002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23">
        <v>38777</v>
      </c>
      <c r="B127" s="20" t="s">
        <v>111</v>
      </c>
      <c r="C127" s="13">
        <v>1.25</v>
      </c>
      <c r="D127" s="39">
        <v>0.41199999999999998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>
        <v>38808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23">
        <v>38838</v>
      </c>
      <c r="B129" s="20" t="s">
        <v>112</v>
      </c>
      <c r="C129" s="13">
        <v>1.25</v>
      </c>
      <c r="D129" s="39">
        <v>0.51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23">
        <v>38869</v>
      </c>
      <c r="B130" s="20" t="s">
        <v>113</v>
      </c>
      <c r="C130" s="13">
        <v>1.25</v>
      </c>
      <c r="D130" s="39">
        <v>0.11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23">
        <v>38899</v>
      </c>
      <c r="B131" s="20" t="s">
        <v>114</v>
      </c>
      <c r="C131" s="13">
        <v>1.25</v>
      </c>
      <c r="D131" s="39">
        <v>0.16200000000000001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23">
        <v>38930</v>
      </c>
      <c r="B132" s="20" t="s">
        <v>115</v>
      </c>
      <c r="C132" s="13">
        <v>1.25</v>
      </c>
      <c r="D132" s="39">
        <v>0.11700000000000001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23">
        <v>38961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23">
        <v>38991</v>
      </c>
      <c r="B134" s="20" t="s">
        <v>116</v>
      </c>
      <c r="C134" s="13">
        <v>1.25</v>
      </c>
      <c r="D134" s="39">
        <v>0.36699999999999999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23">
        <v>39022</v>
      </c>
      <c r="B135" s="20" t="s">
        <v>117</v>
      </c>
      <c r="C135" s="13">
        <v>1.25</v>
      </c>
      <c r="D135" s="39">
        <v>0.32900000000000001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23">
        <v>39052</v>
      </c>
      <c r="B136" s="20" t="s">
        <v>48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23"/>
      <c r="B137" s="20" t="s">
        <v>118</v>
      </c>
      <c r="C137" s="13"/>
      <c r="D137" s="39">
        <v>0.85399999999999998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7" t="s">
        <v>57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23">
        <v>39083</v>
      </c>
      <c r="B139" s="20" t="s">
        <v>77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2</v>
      </c>
      <c r="I139" s="9"/>
      <c r="J139" s="11"/>
      <c r="K139" s="20" t="s">
        <v>123</v>
      </c>
    </row>
    <row r="140" spans="1:11" x14ac:dyDescent="0.25">
      <c r="A140" s="23">
        <v>39114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23">
        <v>39142</v>
      </c>
      <c r="B141" s="20" t="s">
        <v>119</v>
      </c>
      <c r="C141" s="13">
        <v>1.25</v>
      </c>
      <c r="D141" s="39">
        <v>0.51200000000000001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23">
        <v>39173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23">
        <v>39203</v>
      </c>
      <c r="B143" s="20" t="s">
        <v>59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23">
        <v>39234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23">
        <v>39264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23">
        <v>39295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23">
        <v>39326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23">
        <v>39356</v>
      </c>
      <c r="B148" s="20" t="s">
        <v>120</v>
      </c>
      <c r="C148" s="13">
        <v>1.25</v>
      </c>
      <c r="D148" s="39">
        <v>0.49199999999999999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23">
        <v>39387</v>
      </c>
      <c r="B149" s="15" t="s">
        <v>121</v>
      </c>
      <c r="C149" s="13">
        <v>1.25</v>
      </c>
      <c r="D149" s="42">
        <v>0.80400000000000005</v>
      </c>
      <c r="E149" s="9"/>
      <c r="F149" s="15"/>
      <c r="G149" s="41">
        <f>IF(ISBLANK(Table1[[#This Row],[EARNED]]),"",Table1[[#This Row],[EARNED]])</f>
        <v>1.25</v>
      </c>
      <c r="H149" s="42"/>
      <c r="I149" s="9"/>
      <c r="J149" s="12"/>
      <c r="K149" s="15"/>
    </row>
    <row r="150" spans="1:11" x14ac:dyDescent="0.25">
      <c r="A150" s="23">
        <v>39417</v>
      </c>
      <c r="B150" s="20" t="s">
        <v>122</v>
      </c>
      <c r="C150" s="13">
        <v>1.25</v>
      </c>
      <c r="D150" s="39">
        <v>0.65200000000000002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23"/>
      <c r="B151" s="20" t="s">
        <v>48</v>
      </c>
      <c r="C151" s="13"/>
      <c r="D151" s="39">
        <v>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7" t="s">
        <v>58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23">
        <v>39448</v>
      </c>
      <c r="B153" s="20" t="s">
        <v>138</v>
      </c>
      <c r="C153" s="13">
        <v>1.25</v>
      </c>
      <c r="D153" s="39">
        <v>0.30199999999999999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23">
        <v>39479</v>
      </c>
      <c r="B154" s="20" t="s">
        <v>139</v>
      </c>
      <c r="C154" s="13">
        <v>1.25</v>
      </c>
      <c r="D154" s="39">
        <v>0.57899999999999996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23">
        <v>39508</v>
      </c>
      <c r="B155" s="20" t="s">
        <v>140</v>
      </c>
      <c r="C155" s="13">
        <v>1.25</v>
      </c>
      <c r="D155" s="39">
        <v>0.47099999999999997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23">
        <v>39539</v>
      </c>
      <c r="B156" s="20" t="s">
        <v>141</v>
      </c>
      <c r="C156" s="13">
        <v>1.25</v>
      </c>
      <c r="D156" s="39">
        <v>0.317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23">
        <v>39569</v>
      </c>
      <c r="B157" s="20" t="s">
        <v>142</v>
      </c>
      <c r="C157" s="13">
        <v>1.25</v>
      </c>
      <c r="D157" s="39">
        <v>1.2E-2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23">
        <v>39600</v>
      </c>
      <c r="B158" s="20" t="s">
        <v>143</v>
      </c>
      <c r="C158" s="13">
        <v>1.25</v>
      </c>
      <c r="D158" s="39">
        <v>1.7000000000000001E-2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23">
        <v>39630</v>
      </c>
      <c r="B159" s="20" t="s">
        <v>144</v>
      </c>
      <c r="C159" s="13">
        <v>1.25</v>
      </c>
      <c r="D159" s="39">
        <v>4.5999999999999999E-2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>
        <v>39661</v>
      </c>
      <c r="B160" s="20" t="s">
        <v>145</v>
      </c>
      <c r="C160" s="13">
        <v>1.25</v>
      </c>
      <c r="D160" s="39">
        <v>0.13300000000000001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23">
        <v>39692</v>
      </c>
      <c r="B161" s="20" t="s">
        <v>73</v>
      </c>
      <c r="C161" s="13">
        <v>1.25</v>
      </c>
      <c r="D161" s="39">
        <v>8.3000000000000004E-2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23">
        <v>39722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23">
        <v>39753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23">
        <v>39783</v>
      </c>
      <c r="B164" s="20" t="s">
        <v>48</v>
      </c>
      <c r="C164" s="13">
        <v>1.25</v>
      </c>
      <c r="D164" s="39">
        <v>5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7" t="s">
        <v>137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23">
        <v>39814</v>
      </c>
      <c r="B166" s="20" t="s">
        <v>146</v>
      </c>
      <c r="C166" s="13">
        <v>1.25</v>
      </c>
      <c r="D166" s="39">
        <v>0.47099999999999997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23">
        <v>39845</v>
      </c>
      <c r="B167" s="20" t="s">
        <v>147</v>
      </c>
      <c r="C167" s="13">
        <v>1.25</v>
      </c>
      <c r="D167" s="39">
        <v>0.187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23">
        <v>39873</v>
      </c>
      <c r="B168" s="20" t="s">
        <v>148</v>
      </c>
      <c r="C168" s="13">
        <v>1.25</v>
      </c>
      <c r="D168" s="39">
        <v>0.67700000000000005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23">
        <v>39904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23">
        <v>39934</v>
      </c>
      <c r="B170" s="20" t="s">
        <v>149</v>
      </c>
      <c r="C170" s="13">
        <v>1.25</v>
      </c>
      <c r="D170" s="39">
        <v>0.121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23">
        <v>39965</v>
      </c>
      <c r="B171" s="20" t="s">
        <v>150</v>
      </c>
      <c r="C171" s="13">
        <v>1.25</v>
      </c>
      <c r="D171" s="39">
        <v>0.46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23">
        <v>39995</v>
      </c>
      <c r="B172" s="20" t="s">
        <v>151</v>
      </c>
      <c r="C172" s="13">
        <v>1.25</v>
      </c>
      <c r="D172" s="39">
        <v>0.25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23">
        <v>40026</v>
      </c>
      <c r="B173" s="20" t="s">
        <v>152</v>
      </c>
      <c r="C173" s="13">
        <v>1.25</v>
      </c>
      <c r="D173" s="39">
        <v>0.59599999999999997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23">
        <v>40057</v>
      </c>
      <c r="B174" s="20" t="s">
        <v>147</v>
      </c>
      <c r="C174" s="13">
        <v>1.25</v>
      </c>
      <c r="D174" s="39">
        <v>0.187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23">
        <v>40087</v>
      </c>
      <c r="B175" s="20" t="s">
        <v>153</v>
      </c>
      <c r="C175" s="13">
        <v>1.25</v>
      </c>
      <c r="D175" s="39">
        <v>0.371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23">
        <v>40118</v>
      </c>
      <c r="B176" s="20" t="s">
        <v>154</v>
      </c>
      <c r="C176" s="13"/>
      <c r="D176" s="39">
        <v>0.45600000000000002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23">
        <v>40148</v>
      </c>
      <c r="B177" s="48" t="s">
        <v>155</v>
      </c>
      <c r="C177" s="13">
        <v>1.25</v>
      </c>
      <c r="D177" s="39">
        <v>0.82299999999999995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7" t="s">
        <v>136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23">
        <v>40179</v>
      </c>
      <c r="B179" s="20" t="s">
        <v>156</v>
      </c>
      <c r="C179" s="13">
        <v>1.25</v>
      </c>
      <c r="D179" s="39">
        <v>0.81200000000000006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23">
        <v>40210</v>
      </c>
      <c r="B180" s="20" t="s">
        <v>157</v>
      </c>
      <c r="C180" s="13">
        <v>1.25</v>
      </c>
      <c r="D180" s="39">
        <v>0.34399999999999997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23">
        <v>40238</v>
      </c>
      <c r="B181" s="20" t="s">
        <v>158</v>
      </c>
      <c r="C181" s="13">
        <v>1.25</v>
      </c>
      <c r="D181" s="39">
        <v>0.72899999999999998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23">
        <v>40269</v>
      </c>
      <c r="B182" s="20" t="s">
        <v>159</v>
      </c>
      <c r="C182" s="13">
        <v>1.25</v>
      </c>
      <c r="D182" s="39">
        <v>0.48299999999999998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23">
        <v>40299</v>
      </c>
      <c r="B183" s="20" t="s">
        <v>160</v>
      </c>
      <c r="C183" s="13">
        <v>1.25</v>
      </c>
      <c r="D183" s="39">
        <v>0.24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23">
        <v>40330</v>
      </c>
      <c r="B184" s="20" t="s">
        <v>161</v>
      </c>
      <c r="C184" s="13">
        <v>1.25</v>
      </c>
      <c r="D184" s="39">
        <v>0.27900000000000003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23">
        <v>40360</v>
      </c>
      <c r="B185" s="20" t="s">
        <v>162</v>
      </c>
      <c r="C185" s="13">
        <v>1.25</v>
      </c>
      <c r="D185" s="39">
        <v>0.28100000000000003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23">
        <v>40391</v>
      </c>
      <c r="B186" s="20" t="s">
        <v>163</v>
      </c>
      <c r="C186" s="13">
        <v>1.25</v>
      </c>
      <c r="D186" s="39">
        <v>0.11899999999999999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23">
        <v>40422</v>
      </c>
      <c r="B187" s="20" t="s">
        <v>164</v>
      </c>
      <c r="C187" s="13">
        <v>1.25</v>
      </c>
      <c r="D187" s="39">
        <v>0.53700000000000003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23">
        <v>40452</v>
      </c>
      <c r="B188" s="20" t="s">
        <v>165</v>
      </c>
      <c r="C188" s="13">
        <v>1.25</v>
      </c>
      <c r="D188" s="39">
        <v>0.61199999999999999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23">
        <v>40483</v>
      </c>
      <c r="B189" s="20" t="s">
        <v>166</v>
      </c>
      <c r="C189" s="13">
        <v>1.25</v>
      </c>
      <c r="D189" s="39">
        <v>0.55200000000000005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23">
        <v>40513</v>
      </c>
      <c r="B190" s="20" t="s">
        <v>81</v>
      </c>
      <c r="C190" s="13">
        <v>1.25</v>
      </c>
      <c r="D190" s="39">
        <v>6.2E-2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7" t="s">
        <v>135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23">
        <v>40544</v>
      </c>
      <c r="B192" s="20" t="s">
        <v>167</v>
      </c>
      <c r="C192" s="13">
        <v>1.25</v>
      </c>
      <c r="D192" s="39">
        <v>0.42699999999999999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23">
        <v>40575</v>
      </c>
      <c r="B193" s="20" t="s">
        <v>168</v>
      </c>
      <c r="C193" s="13">
        <v>1.25</v>
      </c>
      <c r="D193" s="39">
        <v>0.19800000000000001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23">
        <v>40603</v>
      </c>
      <c r="B194" s="20" t="s">
        <v>169</v>
      </c>
      <c r="C194" s="13">
        <v>1.25</v>
      </c>
      <c r="D194" s="39">
        <v>0.54400000000000004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23">
        <v>40634</v>
      </c>
      <c r="B195" s="20" t="s">
        <v>170</v>
      </c>
      <c r="C195" s="13">
        <v>1.25</v>
      </c>
      <c r="D195" s="39">
        <v>0.26500000000000001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23">
        <v>40664</v>
      </c>
      <c r="B196" s="20" t="s">
        <v>171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23">
        <v>40695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23">
        <v>40725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23">
        <v>40756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23">
        <v>40787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23">
        <v>40817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23">
        <v>40848</v>
      </c>
      <c r="B202" s="20" t="s">
        <v>172</v>
      </c>
      <c r="C202" s="13">
        <v>1.25</v>
      </c>
      <c r="D202" s="39">
        <v>9.6000000000000002E-2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23">
        <v>40878</v>
      </c>
      <c r="B203" s="20" t="s">
        <v>48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23"/>
      <c r="B204" s="20" t="s">
        <v>173</v>
      </c>
      <c r="C204" s="13"/>
      <c r="D204" s="39">
        <v>0.158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7" t="s">
        <v>134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23">
        <v>40909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23">
        <v>40940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23">
        <v>40969</v>
      </c>
      <c r="B208" s="20" t="s">
        <v>77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2</v>
      </c>
      <c r="I208" s="9"/>
      <c r="J208" s="11"/>
      <c r="K208" s="20" t="s">
        <v>174</v>
      </c>
    </row>
    <row r="209" spans="1:11" x14ac:dyDescent="0.25">
      <c r="A209" s="23"/>
      <c r="B209" s="20" t="s">
        <v>99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175</v>
      </c>
    </row>
    <row r="210" spans="1:11" x14ac:dyDescent="0.25">
      <c r="A210" s="23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23">
        <v>41030</v>
      </c>
      <c r="B211" s="20" t="s">
        <v>77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176</v>
      </c>
    </row>
    <row r="212" spans="1:11" x14ac:dyDescent="0.25">
      <c r="A212" s="23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23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23">
        <v>41122</v>
      </c>
      <c r="B214" s="20" t="s">
        <v>177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5</v>
      </c>
      <c r="I214" s="9"/>
      <c r="J214" s="11"/>
      <c r="K214" s="20" t="s">
        <v>178</v>
      </c>
    </row>
    <row r="215" spans="1:11" x14ac:dyDescent="0.25">
      <c r="A215" s="23">
        <v>41153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23">
        <v>41183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23">
        <v>41214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23">
        <v>41244</v>
      </c>
      <c r="B218" s="20" t="s">
        <v>48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7" t="s">
        <v>132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23">
        <v>41275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23">
        <v>41306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23">
        <v>41334</v>
      </c>
      <c r="B222" s="20" t="s">
        <v>179</v>
      </c>
      <c r="C222" s="13">
        <v>1.25</v>
      </c>
      <c r="D222" s="39">
        <v>5.6000000000000001E-2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23">
        <v>41365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23">
        <v>41395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23">
        <v>41426</v>
      </c>
      <c r="B225" s="20" t="s">
        <v>180</v>
      </c>
      <c r="C225" s="13">
        <v>1.25</v>
      </c>
      <c r="D225" s="39">
        <v>2E-3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23">
        <v>41456</v>
      </c>
      <c r="B226" s="20" t="s">
        <v>181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185</v>
      </c>
    </row>
    <row r="227" spans="1:11" x14ac:dyDescent="0.25">
      <c r="A227" s="23"/>
      <c r="B227" s="20" t="s">
        <v>182</v>
      </c>
      <c r="C227" s="13"/>
      <c r="D227" s="39">
        <v>3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23">
        <v>41487</v>
      </c>
      <c r="B228" s="20" t="s">
        <v>183</v>
      </c>
      <c r="C228" s="13">
        <v>1.25</v>
      </c>
      <c r="D228" s="39">
        <v>7.9000000000000001E-2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23">
        <v>41518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23">
        <v>41548</v>
      </c>
      <c r="B230" s="20" t="s">
        <v>184</v>
      </c>
      <c r="C230" s="13">
        <v>1.25</v>
      </c>
      <c r="D230" s="39">
        <v>8.8999999999999996E-2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23">
        <v>41579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23">
        <v>41609</v>
      </c>
      <c r="B232" s="20" t="s">
        <v>48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7" t="s">
        <v>124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23">
        <v>41640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23">
        <v>41671</v>
      </c>
      <c r="B235" s="20" t="s">
        <v>186</v>
      </c>
      <c r="C235" s="13">
        <v>1.25</v>
      </c>
      <c r="D235" s="39">
        <v>7.1999999999999995E-2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23">
        <v>41699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23">
        <v>41730</v>
      </c>
      <c r="B237" s="15"/>
      <c r="C237" s="13">
        <v>1.25</v>
      </c>
      <c r="D237" s="42"/>
      <c r="E237" s="9"/>
      <c r="F237" s="15"/>
      <c r="G237" s="41">
        <f>IF(ISBLANK(Table1[[#This Row],[EARNED]]),"",Table1[[#This Row],[EARNED]])</f>
        <v>1.25</v>
      </c>
      <c r="H237" s="42"/>
      <c r="I237" s="9"/>
      <c r="J237" s="12"/>
      <c r="K237" s="15"/>
    </row>
    <row r="238" spans="1:11" x14ac:dyDescent="0.25">
      <c r="A238" s="23">
        <v>41760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23">
        <v>41791</v>
      </c>
      <c r="B239" s="20" t="s">
        <v>77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193</v>
      </c>
    </row>
    <row r="240" spans="1:11" x14ac:dyDescent="0.25">
      <c r="A240" s="23">
        <v>41821</v>
      </c>
      <c r="B240" s="20" t="s">
        <v>149</v>
      </c>
      <c r="C240" s="13">
        <v>1.25</v>
      </c>
      <c r="D240" s="39">
        <v>0.12100000000000001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23">
        <v>41852</v>
      </c>
      <c r="B241" s="20" t="s">
        <v>187</v>
      </c>
      <c r="C241" s="13">
        <v>1.25</v>
      </c>
      <c r="D241" s="39">
        <v>2.052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23">
        <v>41883</v>
      </c>
      <c r="B242" s="20" t="s">
        <v>77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194</v>
      </c>
    </row>
    <row r="243" spans="1:11" x14ac:dyDescent="0.25">
      <c r="A243" s="23"/>
      <c r="B243" s="20" t="s">
        <v>181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195</v>
      </c>
    </row>
    <row r="244" spans="1:11" x14ac:dyDescent="0.25">
      <c r="A244" s="23">
        <v>41913</v>
      </c>
      <c r="B244" s="20" t="s">
        <v>196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9">
        <v>41927</v>
      </c>
    </row>
    <row r="245" spans="1:11" x14ac:dyDescent="0.25">
      <c r="A245" s="23"/>
      <c r="B245" s="20" t="s">
        <v>188</v>
      </c>
      <c r="C245" s="13"/>
      <c r="D245" s="39">
        <v>0.05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23">
        <v>41944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23">
        <v>41974</v>
      </c>
      <c r="B247" s="20" t="s">
        <v>48</v>
      </c>
      <c r="C247" s="13">
        <v>1.25</v>
      </c>
      <c r="D247" s="39">
        <v>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23"/>
      <c r="B248" s="20" t="s">
        <v>189</v>
      </c>
      <c r="C248" s="13"/>
      <c r="D248" s="39">
        <v>0.85599999999999998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7" t="s">
        <v>133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23">
        <v>42005</v>
      </c>
      <c r="B250" s="20" t="s">
        <v>190</v>
      </c>
      <c r="C250" s="13">
        <v>1.25</v>
      </c>
      <c r="D250" s="39">
        <v>5.8000000000000003E-2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23">
        <v>42036</v>
      </c>
      <c r="B251" s="20" t="s">
        <v>191</v>
      </c>
      <c r="C251" s="13">
        <v>1.25</v>
      </c>
      <c r="D251" s="39">
        <v>0.10199999999999999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23">
        <v>42064</v>
      </c>
      <c r="B252" s="20" t="s">
        <v>192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7</v>
      </c>
      <c r="I252" s="9"/>
      <c r="J252" s="11"/>
      <c r="K252" s="20" t="s">
        <v>197</v>
      </c>
    </row>
    <row r="253" spans="1:11" x14ac:dyDescent="0.25">
      <c r="A253" s="23"/>
      <c r="B253" s="20" t="s">
        <v>99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202</v>
      </c>
    </row>
    <row r="254" spans="1:11" x14ac:dyDescent="0.25">
      <c r="A254" s="23"/>
      <c r="B254" s="20" t="s">
        <v>198</v>
      </c>
      <c r="C254" s="13"/>
      <c r="D254" s="39">
        <v>4.4000000000000004E-2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23">
        <v>42095</v>
      </c>
      <c r="B255" s="20" t="s">
        <v>196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42121</v>
      </c>
    </row>
    <row r="256" spans="1:11" x14ac:dyDescent="0.25">
      <c r="A256" s="23"/>
      <c r="B256" s="20" t="s">
        <v>196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42124</v>
      </c>
    </row>
    <row r="257" spans="1:11" x14ac:dyDescent="0.25">
      <c r="A257" s="23"/>
      <c r="B257" s="20" t="s">
        <v>199</v>
      </c>
      <c r="C257" s="13"/>
      <c r="D257" s="39">
        <v>0.64800000000000002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23">
        <v>42125</v>
      </c>
      <c r="B258" s="20" t="s">
        <v>62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/>
      <c r="B259" s="20" t="s">
        <v>200</v>
      </c>
      <c r="C259" s="13"/>
      <c r="D259" s="39">
        <v>0.09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23">
        <v>42156</v>
      </c>
      <c r="B260" s="20" t="s">
        <v>201</v>
      </c>
      <c r="C260" s="13">
        <v>1.25</v>
      </c>
      <c r="D260" s="39">
        <v>0.27300000000000002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23">
        <v>42186</v>
      </c>
      <c r="B261" s="20" t="s">
        <v>77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203</v>
      </c>
    </row>
    <row r="262" spans="1:11" x14ac:dyDescent="0.25">
      <c r="A262" s="23">
        <v>42217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23">
        <v>42248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23">
        <v>42278</v>
      </c>
      <c r="B264" s="20" t="s">
        <v>188</v>
      </c>
      <c r="C264" s="13">
        <v>1.25</v>
      </c>
      <c r="D264" s="39">
        <v>5.000000000000001E-2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23">
        <v>42309</v>
      </c>
      <c r="B265" s="20" t="s">
        <v>177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5</v>
      </c>
      <c r="I265" s="9"/>
      <c r="J265" s="11"/>
      <c r="K265" s="20" t="s">
        <v>204</v>
      </c>
    </row>
    <row r="266" spans="1:11" x14ac:dyDescent="0.25">
      <c r="A266" s="23"/>
      <c r="B266" s="20" t="s">
        <v>77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205</v>
      </c>
    </row>
    <row r="267" spans="1:11" x14ac:dyDescent="0.25">
      <c r="A267" s="23">
        <v>42339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7" t="s">
        <v>125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42370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42401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42430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42461</v>
      </c>
      <c r="B272" s="20" t="s">
        <v>99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207</v>
      </c>
    </row>
    <row r="273" spans="1:11" x14ac:dyDescent="0.25">
      <c r="A273" s="40"/>
      <c r="B273" s="20" t="s">
        <v>196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42458</v>
      </c>
    </row>
    <row r="274" spans="1:11" x14ac:dyDescent="0.25">
      <c r="A274" s="40"/>
      <c r="B274" s="20" t="s">
        <v>61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208</v>
      </c>
    </row>
    <row r="275" spans="1:11" x14ac:dyDescent="0.25">
      <c r="A275" s="40">
        <v>42491</v>
      </c>
      <c r="B275" s="20" t="s">
        <v>206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15</v>
      </c>
      <c r="I275" s="9"/>
      <c r="J275" s="11"/>
      <c r="K275" s="20" t="s">
        <v>209</v>
      </c>
    </row>
    <row r="276" spans="1:11" x14ac:dyDescent="0.25">
      <c r="A276" s="40">
        <v>42522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42552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42583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42614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42644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42675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42705</v>
      </c>
      <c r="B282" s="20" t="s">
        <v>77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210</v>
      </c>
    </row>
    <row r="283" spans="1:11" x14ac:dyDescent="0.25">
      <c r="A283" s="40"/>
      <c r="B283" s="20" t="s">
        <v>48</v>
      </c>
      <c r="C283" s="13"/>
      <c r="D283" s="39">
        <v>5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7" t="s">
        <v>131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42736</v>
      </c>
      <c r="B285" s="20" t="s">
        <v>64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8</v>
      </c>
      <c r="I285" s="9"/>
      <c r="J285" s="11"/>
      <c r="K285" s="20" t="s">
        <v>211</v>
      </c>
    </row>
    <row r="286" spans="1:11" x14ac:dyDescent="0.25">
      <c r="A286" s="40">
        <v>42767</v>
      </c>
      <c r="B286" s="20" t="s">
        <v>61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213</v>
      </c>
    </row>
    <row r="287" spans="1:11" x14ac:dyDescent="0.25">
      <c r="A287" s="40">
        <v>42795</v>
      </c>
      <c r="B287" s="20" t="s">
        <v>99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214</v>
      </c>
    </row>
    <row r="288" spans="1:11" x14ac:dyDescent="0.25">
      <c r="A288" s="40">
        <v>42826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42856</v>
      </c>
      <c r="B289" s="20" t="s">
        <v>99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215</v>
      </c>
    </row>
    <row r="290" spans="1:11" x14ac:dyDescent="0.25">
      <c r="A290" s="40">
        <v>42887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42917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42948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42979</v>
      </c>
      <c r="B293" s="15"/>
      <c r="C293" s="13">
        <v>1.25</v>
      </c>
      <c r="D293" s="42"/>
      <c r="E293" s="9"/>
      <c r="F293" s="15"/>
      <c r="G293" s="41">
        <f>IF(ISBLANK(Table1[[#This Row],[EARNED]]),"",Table1[[#This Row],[EARNED]])</f>
        <v>1.25</v>
      </c>
      <c r="H293" s="42"/>
      <c r="I293" s="9"/>
      <c r="J293" s="12"/>
      <c r="K293" s="15"/>
    </row>
    <row r="294" spans="1:11" x14ac:dyDescent="0.25">
      <c r="A294" s="40">
        <v>43009</v>
      </c>
      <c r="B294" s="20" t="s">
        <v>196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43011</v>
      </c>
    </row>
    <row r="295" spans="1:11" x14ac:dyDescent="0.25">
      <c r="A295" s="40"/>
      <c r="B295" s="20" t="s">
        <v>212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4</v>
      </c>
      <c r="I295" s="9"/>
      <c r="J295" s="11"/>
      <c r="K295" s="20" t="s">
        <v>216</v>
      </c>
    </row>
    <row r="296" spans="1:11" x14ac:dyDescent="0.25">
      <c r="A296" s="40"/>
      <c r="B296" s="20" t="s">
        <v>77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2</v>
      </c>
      <c r="I296" s="9"/>
      <c r="J296" s="11"/>
      <c r="K296" s="20" t="s">
        <v>217</v>
      </c>
    </row>
    <row r="297" spans="1:11" x14ac:dyDescent="0.25">
      <c r="A297" s="40">
        <v>43040</v>
      </c>
      <c r="B297" s="20" t="s">
        <v>78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218</v>
      </c>
    </row>
    <row r="298" spans="1:11" x14ac:dyDescent="0.25">
      <c r="A298" s="40">
        <v>43070</v>
      </c>
      <c r="B298" s="20" t="s">
        <v>103</v>
      </c>
      <c r="C298" s="13">
        <v>1.25</v>
      </c>
      <c r="D298" s="39">
        <v>3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7" t="s">
        <v>130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43101</v>
      </c>
      <c r="B300" s="20" t="s">
        <v>61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219</v>
      </c>
    </row>
    <row r="301" spans="1:11" x14ac:dyDescent="0.25">
      <c r="A301" s="40">
        <v>43132</v>
      </c>
      <c r="B301" s="20" t="s">
        <v>99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220</v>
      </c>
    </row>
    <row r="302" spans="1:11" x14ac:dyDescent="0.25">
      <c r="A302" s="40">
        <v>43160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43191</v>
      </c>
      <c r="B303" s="20" t="s">
        <v>99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221</v>
      </c>
    </row>
    <row r="304" spans="1:11" x14ac:dyDescent="0.25">
      <c r="A304" s="40"/>
      <c r="B304" s="20" t="s">
        <v>99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222</v>
      </c>
    </row>
    <row r="305" spans="1:11" x14ac:dyDescent="0.25">
      <c r="A305" s="40"/>
      <c r="B305" s="20" t="s">
        <v>62</v>
      </c>
      <c r="C305" s="13"/>
      <c r="D305" s="39">
        <v>5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223</v>
      </c>
    </row>
    <row r="306" spans="1:11" x14ac:dyDescent="0.25">
      <c r="A306" s="40">
        <v>43221</v>
      </c>
      <c r="B306" s="20" t="s">
        <v>225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11</v>
      </c>
      <c r="I306" s="9"/>
      <c r="J306" s="11"/>
      <c r="K306" s="20" t="s">
        <v>224</v>
      </c>
    </row>
    <row r="307" spans="1:11" x14ac:dyDescent="0.25">
      <c r="A307" s="40">
        <v>43252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43282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43313</v>
      </c>
      <c r="B309" s="20" t="s">
        <v>77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226</v>
      </c>
    </row>
    <row r="310" spans="1:11" x14ac:dyDescent="0.25">
      <c r="A310" s="40">
        <v>43344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43374</v>
      </c>
      <c r="B311" s="20" t="s">
        <v>77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227</v>
      </c>
    </row>
    <row r="312" spans="1:11" x14ac:dyDescent="0.25">
      <c r="A312" s="40">
        <v>43405</v>
      </c>
      <c r="B312" s="20" t="s">
        <v>77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228</v>
      </c>
    </row>
    <row r="313" spans="1:11" x14ac:dyDescent="0.25">
      <c r="A313" s="40">
        <v>43435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7" t="s">
        <v>129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43466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43497</v>
      </c>
      <c r="B316" s="20" t="s">
        <v>99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229</v>
      </c>
    </row>
    <row r="317" spans="1:11" x14ac:dyDescent="0.25">
      <c r="A317" s="40"/>
      <c r="B317" s="20" t="s">
        <v>77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2</v>
      </c>
      <c r="I317" s="9"/>
      <c r="J317" s="11"/>
      <c r="K317" s="20" t="s">
        <v>230</v>
      </c>
    </row>
    <row r="318" spans="1:11" x14ac:dyDescent="0.25">
      <c r="A318" s="40">
        <v>43525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43556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43586</v>
      </c>
      <c r="B320" s="20" t="s">
        <v>79</v>
      </c>
      <c r="C320" s="13">
        <v>1.25</v>
      </c>
      <c r="D320" s="39">
        <v>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231</v>
      </c>
    </row>
    <row r="321" spans="1:11" x14ac:dyDescent="0.25">
      <c r="A321" s="40"/>
      <c r="B321" s="20" t="s">
        <v>196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9">
        <v>43615</v>
      </c>
    </row>
    <row r="322" spans="1:11" x14ac:dyDescent="0.25">
      <c r="A322" s="40">
        <v>43617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43647</v>
      </c>
      <c r="B323" s="20" t="s">
        <v>177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5</v>
      </c>
      <c r="I323" s="9"/>
      <c r="J323" s="11"/>
      <c r="K323" s="20" t="s">
        <v>232</v>
      </c>
    </row>
    <row r="324" spans="1:11" x14ac:dyDescent="0.25">
      <c r="A324" s="40">
        <v>43678</v>
      </c>
      <c r="B324" s="20" t="s">
        <v>196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43707</v>
      </c>
    </row>
    <row r="325" spans="1:11" x14ac:dyDescent="0.25">
      <c r="A325" s="40">
        <v>43709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43739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43770</v>
      </c>
      <c r="B327" s="20" t="s">
        <v>77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233</v>
      </c>
    </row>
    <row r="328" spans="1:11" x14ac:dyDescent="0.25">
      <c r="A328" s="40"/>
      <c r="B328" s="20" t="s">
        <v>79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234</v>
      </c>
    </row>
    <row r="329" spans="1:11" x14ac:dyDescent="0.25">
      <c r="A329" s="40">
        <v>43800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7" t="s">
        <v>128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43831</v>
      </c>
      <c r="B331" s="20" t="s">
        <v>235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236</v>
      </c>
    </row>
    <row r="332" spans="1:11" x14ac:dyDescent="0.25">
      <c r="A332" s="40"/>
      <c r="B332" s="20" t="s">
        <v>99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237</v>
      </c>
    </row>
    <row r="333" spans="1:11" x14ac:dyDescent="0.25">
      <c r="A333" s="40">
        <v>43862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43891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43922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43952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43983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44013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44044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44075</v>
      </c>
      <c r="B340" s="15"/>
      <c r="C340" s="13">
        <v>1.25</v>
      </c>
      <c r="D340" s="42"/>
      <c r="E340" s="9"/>
      <c r="F340" s="15"/>
      <c r="G340" s="41">
        <f>IF(ISBLANK(Table1[[#This Row],[EARNED]]),"",Table1[[#This Row],[EARNED]])</f>
        <v>1.25</v>
      </c>
      <c r="H340" s="42"/>
      <c r="I340" s="9"/>
      <c r="J340" s="12"/>
      <c r="K340" s="15"/>
    </row>
    <row r="341" spans="1:11" x14ac:dyDescent="0.25">
      <c r="A341" s="40">
        <v>44105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44136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44166</v>
      </c>
      <c r="B343" s="20" t="s">
        <v>238</v>
      </c>
      <c r="C343" s="13">
        <v>1.25</v>
      </c>
      <c r="D343" s="39">
        <v>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7" t="s">
        <v>127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44197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44228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44256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44287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44317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44348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44378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44409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44440</v>
      </c>
      <c r="B353" s="20" t="s">
        <v>177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5</v>
      </c>
      <c r="I353" s="9"/>
      <c r="J353" s="11"/>
      <c r="K353" s="20" t="s">
        <v>239</v>
      </c>
    </row>
    <row r="354" spans="1:11" x14ac:dyDescent="0.25">
      <c r="A354" s="40"/>
      <c r="B354" s="20" t="s">
        <v>48</v>
      </c>
      <c r="C354" s="13"/>
      <c r="D354" s="39">
        <v>5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44470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44501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44531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7" t="s">
        <v>126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44562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44593</v>
      </c>
      <c r="B360" s="20" t="s">
        <v>177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5</v>
      </c>
      <c r="I360" s="9"/>
      <c r="J360" s="11"/>
      <c r="K360" s="20" t="s">
        <v>240</v>
      </c>
    </row>
    <row r="361" spans="1:11" x14ac:dyDescent="0.25">
      <c r="A361" s="40">
        <v>44621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44652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44682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44713</v>
      </c>
      <c r="B364" s="20" t="s">
        <v>196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9">
        <v>44701</v>
      </c>
    </row>
    <row r="365" spans="1:11" x14ac:dyDescent="0.25">
      <c r="A365" s="40">
        <v>44743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44774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44805</v>
      </c>
      <c r="B367" s="20" t="s">
        <v>245</v>
      </c>
      <c r="C367" s="13">
        <v>1.25</v>
      </c>
      <c r="D367" s="39">
        <v>8.0000000000000002E-3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44835</v>
      </c>
      <c r="B368" s="20" t="s">
        <v>241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9</v>
      </c>
      <c r="I368" s="9"/>
      <c r="J368" s="11"/>
      <c r="K368" s="20" t="s">
        <v>243</v>
      </c>
    </row>
    <row r="369" spans="1:11" x14ac:dyDescent="0.25">
      <c r="A369" s="40">
        <v>44866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44896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7" t="s">
        <v>242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44927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44958</v>
      </c>
      <c r="B373" s="20" t="s">
        <v>77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244</v>
      </c>
    </row>
    <row r="374" spans="1:11" x14ac:dyDescent="0.25">
      <c r="A374" s="40">
        <v>44986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45017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45047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45078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45108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45139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45170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45200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45231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45261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45292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45323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45352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45383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45413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45444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45474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45505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45536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45566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45597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45627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45658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45689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45717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45748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45778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45809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45839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45870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45901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45931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45962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45992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46023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46054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46082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46113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50"/>
      <c r="B498" s="15"/>
      <c r="C498" s="41"/>
      <c r="D498" s="42"/>
      <c r="E498" s="9"/>
      <c r="F498" s="15"/>
      <c r="G498" s="41" t="str">
        <f>IF(ISBLANK(Table1[[#This Row],[EARNED]]),"",Table1[[#This Row],[EARNED]])</f>
        <v/>
      </c>
      <c r="H498" s="42"/>
      <c r="I498" s="9"/>
      <c r="J498" s="12"/>
      <c r="K4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4</v>
      </c>
      <c r="G3" s="46">
        <f>SUMIFS(F7:F14,E7:E14,E3)+SUMIFS(D7:D66,C7:C66,F3)+D3</f>
        <v>8.0000000000000002E-3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A3:B3" name="Range1"/>
    <protectedRange sqref="D3:F3" name="Range2_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2023-09-11T00:47:18Z</dcterms:modified>
</cp:coreProperties>
</file>