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3" i="1" l="1"/>
  <c r="G437" i="1" l="1"/>
  <c r="G445" i="1" l="1"/>
  <c r="G315" i="1" l="1"/>
  <c r="G298" i="1"/>
  <c r="G271" i="1"/>
  <c r="G262" i="1"/>
  <c r="G3" i="3"/>
  <c r="G258" i="1"/>
  <c r="G254" i="1"/>
  <c r="G252" i="1"/>
  <c r="G248" i="1"/>
  <c r="G247" i="1"/>
  <c r="G236" i="1"/>
  <c r="G234" i="1"/>
  <c r="G232" i="1"/>
  <c r="G223" i="1"/>
  <c r="G215" i="1"/>
  <c r="G214" i="1"/>
  <c r="G204" i="1"/>
  <c r="G202" i="1"/>
  <c r="G201" i="1"/>
  <c r="G187" i="1"/>
  <c r="G184" i="1"/>
  <c r="G185" i="1"/>
  <c r="G170" i="1"/>
  <c r="G169" i="1"/>
  <c r="G166" i="1"/>
  <c r="G133" i="1"/>
  <c r="G121" i="1"/>
  <c r="G119" i="1"/>
  <c r="G114" i="1"/>
  <c r="G104" i="1"/>
  <c r="G100" i="1"/>
  <c r="G99" i="1"/>
  <c r="G97" i="1"/>
  <c r="G95" i="1"/>
  <c r="G86" i="1"/>
  <c r="G79" i="1"/>
  <c r="G69" i="1"/>
  <c r="G75" i="1"/>
  <c r="G66" i="1"/>
  <c r="G64" i="1"/>
  <c r="G62" i="1"/>
  <c r="G52" i="1"/>
  <c r="G47" i="1"/>
  <c r="G44" i="1"/>
  <c r="G43" i="1"/>
  <c r="G29" i="1"/>
  <c r="G22" i="1"/>
  <c r="G23" i="1"/>
  <c r="G24" i="1"/>
  <c r="G25" i="1"/>
  <c r="G26" i="1"/>
  <c r="G27" i="1"/>
  <c r="G28" i="1"/>
  <c r="G30" i="1"/>
  <c r="G31" i="1"/>
  <c r="G32" i="1"/>
  <c r="G34" i="1"/>
  <c r="G35" i="1"/>
  <c r="G36" i="1"/>
  <c r="G37" i="1"/>
  <c r="G38" i="1"/>
  <c r="G39" i="1"/>
  <c r="G40" i="1"/>
  <c r="G41" i="1"/>
  <c r="G42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3" i="1"/>
  <c r="G65" i="1"/>
  <c r="G67" i="1"/>
  <c r="G68" i="1"/>
  <c r="G70" i="1"/>
  <c r="G71" i="1"/>
  <c r="G72" i="1"/>
  <c r="G73" i="1"/>
  <c r="G74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6" i="1"/>
  <c r="G98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3" i="1"/>
  <c r="G205" i="1"/>
  <c r="G206" i="1"/>
  <c r="G207" i="1"/>
  <c r="G208" i="1"/>
  <c r="G209" i="1"/>
  <c r="G210" i="1"/>
  <c r="G211" i="1"/>
  <c r="G212" i="1"/>
  <c r="G213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3" i="1"/>
  <c r="G235" i="1"/>
  <c r="G237" i="1"/>
  <c r="G238" i="1"/>
  <c r="G239" i="1"/>
  <c r="G240" i="1"/>
  <c r="G244" i="1"/>
  <c r="G245" i="1"/>
  <c r="G246" i="1"/>
  <c r="G249" i="1"/>
  <c r="G250" i="1"/>
  <c r="G251" i="1"/>
  <c r="G253" i="1"/>
  <c r="G255" i="1"/>
  <c r="G256" i="1"/>
  <c r="G257" i="1"/>
  <c r="G259" i="1"/>
  <c r="G260" i="1"/>
  <c r="G261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3" i="1"/>
  <c r="G294" i="1"/>
  <c r="G295" i="1"/>
  <c r="G296" i="1"/>
  <c r="G297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13" i="1" l="1"/>
  <c r="G14" i="1"/>
  <c r="G15" i="1"/>
  <c r="G16" i="1"/>
  <c r="G17" i="1"/>
  <c r="G18" i="1"/>
  <c r="G19" i="1"/>
  <c r="G20" i="1"/>
  <c r="G21" i="1"/>
  <c r="G12" i="1"/>
  <c r="G439" i="1" l="1"/>
  <c r="G368" i="1"/>
  <c r="G369" i="1"/>
  <c r="G374" i="1"/>
  <c r="G375" i="1"/>
  <c r="G376" i="1"/>
  <c r="G377" i="1"/>
  <c r="G378" i="1"/>
  <c r="G379" i="1"/>
  <c r="G380" i="1"/>
  <c r="G382" i="1"/>
  <c r="G383" i="1"/>
  <c r="G384" i="1"/>
  <c r="G385" i="1"/>
  <c r="G386" i="1"/>
  <c r="G388" i="1"/>
  <c r="G390" i="1"/>
  <c r="G391" i="1"/>
  <c r="G392" i="1"/>
  <c r="G393" i="1"/>
  <c r="G394" i="1"/>
  <c r="G395" i="1"/>
  <c r="G396" i="1"/>
  <c r="G398" i="1"/>
  <c r="G399" i="1"/>
  <c r="G400" i="1"/>
  <c r="G401" i="1"/>
  <c r="G402" i="1"/>
  <c r="G403" i="1"/>
  <c r="G404" i="1"/>
  <c r="G406" i="1"/>
  <c r="G407" i="1"/>
  <c r="G408" i="1"/>
  <c r="G409" i="1"/>
  <c r="G410" i="1"/>
  <c r="G411" i="1"/>
  <c r="G412" i="1"/>
  <c r="G413" i="1"/>
  <c r="G414" i="1"/>
  <c r="G415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8" i="1"/>
  <c r="G440" i="1"/>
  <c r="G441" i="1"/>
  <c r="G442" i="1"/>
  <c r="G443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361" i="1"/>
  <c r="G362" i="1"/>
  <c r="G363" i="1"/>
  <c r="G364" i="1"/>
  <c r="G365" i="1"/>
  <c r="G366" i="1"/>
  <c r="G367" i="1"/>
  <c r="J4" i="3"/>
  <c r="E9" i="1"/>
  <c r="G9" i="1"/>
  <c r="K3" i="3" l="1"/>
  <c r="L3" i="3" s="1"/>
  <c r="I9" i="1"/>
  <c r="M414" i="1" s="1"/>
</calcChain>
</file>

<file path=xl/sharedStrings.xml><?xml version="1.0" encoding="utf-8"?>
<sst xmlns="http://schemas.openxmlformats.org/spreadsheetml/2006/main" count="473" uniqueCount="281">
  <si>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</si>
  <si>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</si>
  <si>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</si>
  <si>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</si>
  <si>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</si>
  <si>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</si>
  <si>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</si>
  <si>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</si>
  <si>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</si>
  <si>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</si>
  <si>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</si>
  <si>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</si>
  <si>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</si>
  <si>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</si>
  <si>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</si>
  <si>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</si>
  <si>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</si>
  <si>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</si>
  <si>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</si>
  <si>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</si>
  <si>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</si>
  <si>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</si>
  <si>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</si>
  <si>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</si>
  <si>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</si>
  <si>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</si>
  <si>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</si>
  <si>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</si>
  <si>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</si>
  <si>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</si>
  <si>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</si>
  <si>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</si>
  <si>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</si>
  <si>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</si>
  <si>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</si>
  <si>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</si>
  <si>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</si>
  <si>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</si>
  <si>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</si>
  <si>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</si>
  <si>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</si>
  <si>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</si>
  <si>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BAURILE, LOURDES</t>
  </si>
  <si>
    <t>PERMANENT</t>
  </si>
  <si>
    <t>2018</t>
  </si>
  <si>
    <t>SL(1-0-0)</t>
  </si>
  <si>
    <t>VL(5-0-0)</t>
  </si>
  <si>
    <t>SL(7-0-0)</t>
  </si>
  <si>
    <t>SP(1-0-0)</t>
  </si>
  <si>
    <t>8/10-14/2018</t>
  </si>
  <si>
    <t>7/19-28/2018</t>
  </si>
  <si>
    <t>2019</t>
  </si>
  <si>
    <t>2020</t>
  </si>
  <si>
    <t>11/5,12,19,26,28/2019</t>
  </si>
  <si>
    <t>CL(5-0-0)</t>
  </si>
  <si>
    <t>2/3-7/2020</t>
  </si>
  <si>
    <t>9/21-25/2020</t>
  </si>
  <si>
    <t>2021</t>
  </si>
  <si>
    <t>SL(5-0-0)</t>
  </si>
  <si>
    <t>SP(2-0-0)</t>
  </si>
  <si>
    <t>6/3,4,7,9/2021</t>
  </si>
  <si>
    <t>6/23-26,28/2021</t>
  </si>
  <si>
    <t>11/22-26/2021</t>
  </si>
  <si>
    <t>11/16,17/2021</t>
  </si>
  <si>
    <t>2022</t>
  </si>
  <si>
    <t>11/7-11/2022</t>
  </si>
  <si>
    <t>2023</t>
  </si>
  <si>
    <t>ROTATED FOR 15 DAYS BEFORE THE 6 MONTHS PERIOD</t>
  </si>
  <si>
    <t>1995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</si>
  <si>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</si>
  <si>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</si>
  <si>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</si>
  <si>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</si>
  <si>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</si>
  <si>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</si>
  <si>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</si>
  <si>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</si>
  <si>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</si>
  <si>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</si>
  <si>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</si>
  <si>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</si>
  <si>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</si>
  <si>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</si>
  <si>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</si>
  <si>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</si>
  <si>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</si>
  <si>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</si>
  <si>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</si>
  <si>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</si>
  <si>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</si>
  <si>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</si>
  <si>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SL(2-0-0)</t>
  </si>
  <si>
    <t>2/1,2/1996</t>
  </si>
  <si>
    <t>4/24,25/1996</t>
  </si>
  <si>
    <t>FL(5-0-0)</t>
  </si>
  <si>
    <t>VL(3-0-0)</t>
  </si>
  <si>
    <t>09/11-13/1996</t>
  </si>
  <si>
    <t>09/16-30/1996</t>
  </si>
  <si>
    <t>ROTATION</t>
  </si>
  <si>
    <t>SL(12-0-0)</t>
  </si>
  <si>
    <t>UT(1-2-17)</t>
  </si>
  <si>
    <t>12/16/1996-01/6/1997</t>
  </si>
  <si>
    <t>ML(60-0-0)</t>
  </si>
  <si>
    <t>5/9-7/1/1997</t>
  </si>
  <si>
    <t>VL(9-0-0)</t>
  </si>
  <si>
    <t>VL(1-0-0)</t>
  </si>
  <si>
    <t>7/25/1997</t>
  </si>
  <si>
    <t>8/4-8/1997</t>
  </si>
  <si>
    <t>8/15/1997</t>
  </si>
  <si>
    <t>8/18-29/1997</t>
  </si>
  <si>
    <t>9/25/1997</t>
  </si>
  <si>
    <t>SL(4-0-0)</t>
  </si>
  <si>
    <t>12/19,22,23,24/1997</t>
  </si>
  <si>
    <t>UT(0-2-35)</t>
  </si>
  <si>
    <t>UT(0-0-46)</t>
  </si>
  <si>
    <t>UT(0-0-56)</t>
  </si>
  <si>
    <t>SL(6-0-0)</t>
  </si>
  <si>
    <t>UT(0-0-44)</t>
  </si>
  <si>
    <t>SL(3-0-0)</t>
  </si>
  <si>
    <t>VL(4-0-0)</t>
  </si>
  <si>
    <t>UT(0-6-11)</t>
  </si>
  <si>
    <t>UT(1-1-28)</t>
  </si>
  <si>
    <t>UT(0-1-24)</t>
  </si>
  <si>
    <t>UT(0-1-46)</t>
  </si>
  <si>
    <t>UT(0-1-47)</t>
  </si>
  <si>
    <t>1/28-30/1998</t>
  </si>
  <si>
    <t>TARDINES</t>
  </si>
  <si>
    <t>5/4-7/1998</t>
  </si>
  <si>
    <t>6/15-19,22/1998</t>
  </si>
  <si>
    <t>10/19,20/1998</t>
  </si>
  <si>
    <t>11/11,13,16/1998</t>
  </si>
  <si>
    <t>12/13,15,21,22,23/1998</t>
  </si>
  <si>
    <t>VL(2-0-0)</t>
  </si>
  <si>
    <t>5/13,14/1999</t>
  </si>
  <si>
    <t>2/11/1999 B-DAY L.</t>
  </si>
  <si>
    <t>6/17,18/1999</t>
  </si>
  <si>
    <t>6/22-24/1999</t>
  </si>
  <si>
    <t>8/19,20/1999</t>
  </si>
  <si>
    <t>UT(0-2-0)</t>
  </si>
  <si>
    <t>UT(0-4-0)</t>
  </si>
  <si>
    <t>UT(0-7-25)</t>
  </si>
  <si>
    <t>ANNIV. L. 9/20</t>
  </si>
  <si>
    <t>B-DAY. . 2/11/2000</t>
  </si>
  <si>
    <t>UT(0-0-30)</t>
  </si>
  <si>
    <t>UT(0-5-0)</t>
  </si>
  <si>
    <t>UT(0-2-10)</t>
  </si>
  <si>
    <t>FL(1-0-0)</t>
  </si>
  <si>
    <t>SP-(1-0-0)</t>
  </si>
  <si>
    <t>10/5,6,9-11/2000</t>
  </si>
  <si>
    <t>FILIAL O. 09/18/2000</t>
  </si>
  <si>
    <t>11/6,7/2000</t>
  </si>
  <si>
    <t>12/11,12/2000</t>
  </si>
  <si>
    <t>12/28,29/2000</t>
  </si>
  <si>
    <t>UT(0-6-0)</t>
  </si>
  <si>
    <t>B-DAY. 2/12/2001</t>
  </si>
  <si>
    <t>UT(0-1-0)</t>
  </si>
  <si>
    <t>UT(0-7-0)</t>
  </si>
  <si>
    <t>11/19-23/2001</t>
  </si>
  <si>
    <t>5/27-31/2002</t>
  </si>
  <si>
    <t>MATERNITY 3/26-5/24/2002</t>
  </si>
  <si>
    <t>B-DAY.L. 2/11/2002</t>
  </si>
  <si>
    <t>ENROLLMENT 6/17/2002</t>
  </si>
  <si>
    <t>ANNIV.L. 09/18/2002</t>
  </si>
  <si>
    <t>10/21-25/2002</t>
  </si>
  <si>
    <t>B-DAY. L. 2/11/2003</t>
  </si>
  <si>
    <t>12/8-12/2003</t>
  </si>
  <si>
    <t>UT(0-0-45)</t>
  </si>
  <si>
    <t>UT(0-1-11)</t>
  </si>
  <si>
    <t>UT(1-3-17)</t>
  </si>
  <si>
    <t>11/22-26/2004</t>
  </si>
  <si>
    <t>8/8-12/2005</t>
  </si>
  <si>
    <t>UT(0-4-26)</t>
  </si>
  <si>
    <t>UT(2-4-9)</t>
  </si>
  <si>
    <t>UT(3-5-39)</t>
  </si>
  <si>
    <t>UT(1-6-54)</t>
  </si>
  <si>
    <t>UT(1-5-13)</t>
  </si>
  <si>
    <t>UT(1-7-36)</t>
  </si>
  <si>
    <t>ANNIV. L. 9/19/2005</t>
  </si>
  <si>
    <t>11/7-11/2005</t>
  </si>
  <si>
    <t>B-DAY. L. 2/10/2006</t>
  </si>
  <si>
    <t>5/15-16/2006</t>
  </si>
  <si>
    <t>5/17-19/2006</t>
  </si>
  <si>
    <t>6/1,2/2006</t>
  </si>
  <si>
    <t>FL(8-0-0)</t>
  </si>
  <si>
    <t>7/26,31-8/8/2006</t>
  </si>
  <si>
    <t>9/1,4/2006</t>
  </si>
  <si>
    <t>ANNIV. L. 09/18/2006</t>
  </si>
  <si>
    <t>9/13/2006</t>
  </si>
  <si>
    <t>10/4,5/2006</t>
  </si>
  <si>
    <t>11/23,24/2006</t>
  </si>
  <si>
    <t xml:space="preserve">02/12/2007 B-DAY.L. </t>
  </si>
  <si>
    <t>FL(3-0-0)</t>
  </si>
  <si>
    <t>5/30-6/1/2007</t>
  </si>
  <si>
    <t>ANNIV. L. 09/16/2007</t>
  </si>
  <si>
    <t>DOMESTIC 10/26/2007</t>
  </si>
  <si>
    <t>UT(0-3-17)</t>
  </si>
  <si>
    <t>FL(2-0-0)</t>
  </si>
  <si>
    <t>UT(0-2-49)</t>
  </si>
  <si>
    <t>DOMESTIC 11/22/2007</t>
  </si>
  <si>
    <t>12/16/2007</t>
  </si>
  <si>
    <t>6/31/3-7/1,2/2008</t>
  </si>
  <si>
    <t>7/7-9/2008</t>
  </si>
  <si>
    <t>7/14-18/2008</t>
  </si>
  <si>
    <t>ANNIV. L. 09/18/2008</t>
  </si>
  <si>
    <t>8/2-4/2008</t>
  </si>
  <si>
    <t>UT(2-1-10)</t>
  </si>
  <si>
    <t>UT(0-5-20)</t>
  </si>
  <si>
    <t>UT(0-2-18)</t>
  </si>
  <si>
    <t>UT(0-3-1)</t>
  </si>
  <si>
    <t>UT(0-1-10)</t>
  </si>
  <si>
    <t>UT(0-3-8)</t>
  </si>
  <si>
    <t>UT(0-3-4)</t>
  </si>
  <si>
    <t>UT(0-2-20)</t>
  </si>
  <si>
    <t>UT(0-1-20)</t>
  </si>
  <si>
    <t>UT(0-3-37)</t>
  </si>
  <si>
    <t>UT(0-3-56)</t>
  </si>
  <si>
    <t>UT(0-1-40)</t>
  </si>
  <si>
    <t>B-DAY.  L. 2/12/2009</t>
  </si>
  <si>
    <t>ANNIV. L. 9/21/2009</t>
  </si>
  <si>
    <t>10/12-16/2009</t>
  </si>
  <si>
    <t>11/23-27/2009</t>
  </si>
  <si>
    <t>UT(0-3-9)</t>
  </si>
  <si>
    <t>UT(0-4-52)</t>
  </si>
  <si>
    <t>UT(0-0-32)</t>
  </si>
  <si>
    <t>UT(0-3-30)</t>
  </si>
  <si>
    <t>UT(0-3-55)</t>
  </si>
  <si>
    <t>UT(0-1-45)</t>
  </si>
  <si>
    <t>UT(0-0-37)</t>
  </si>
  <si>
    <t>UT(0-0-50)</t>
  </si>
  <si>
    <t>UT(0-0-55)</t>
  </si>
  <si>
    <t>2/19,22,23/2010</t>
  </si>
  <si>
    <t>3/1-5/2010</t>
  </si>
  <si>
    <t>DOMESTIC 6/3/2010</t>
  </si>
  <si>
    <t>8/2,3/2010</t>
  </si>
  <si>
    <t>ANNIV. L. 9/8/2010</t>
  </si>
  <si>
    <t>UT(0-1-50)</t>
  </si>
  <si>
    <t>UT(0-1-30)</t>
  </si>
  <si>
    <t>UT(0-0-25)</t>
  </si>
  <si>
    <t>UT(0-0-10)</t>
  </si>
  <si>
    <t>11/14-18/2011</t>
  </si>
  <si>
    <t>DOMESTIC 12/13/2011</t>
  </si>
  <si>
    <t>B-DAY. L. 2/11/2011</t>
  </si>
  <si>
    <t>ANNIV. 9/18/2012</t>
  </si>
  <si>
    <t>12/4,5,11,12,14/2012</t>
  </si>
  <si>
    <t>FILIAL O. 11/13/2012</t>
  </si>
  <si>
    <t>1/24-26/2013</t>
  </si>
  <si>
    <t>B-DAY. L. 2/11/2013</t>
  </si>
  <si>
    <t>ANNIV. L. 9/18/2013</t>
  </si>
  <si>
    <t>12/3,10,11,12,13/2013</t>
  </si>
  <si>
    <t>FILIAL O. 12/18/2013</t>
  </si>
  <si>
    <t>B-DAY. L. 2/11/2014</t>
  </si>
  <si>
    <t>5/29/2014</t>
  </si>
  <si>
    <t>ANNIV.L. 09/18/2014</t>
  </si>
  <si>
    <t>DOMESTIC 11/25/2014</t>
  </si>
  <si>
    <t>12/11-15/2014</t>
  </si>
  <si>
    <t>B-DAY. L. 2/11/2015</t>
  </si>
  <si>
    <t>UT(1-1-21)</t>
  </si>
  <si>
    <t>UT(0-4-12)</t>
  </si>
  <si>
    <t>UT(0-7-36)</t>
  </si>
  <si>
    <t>ANNIV. L. 9/18/2015</t>
  </si>
  <si>
    <t>UT(0-4-10)</t>
  </si>
  <si>
    <t>UT(0-1-39)</t>
  </si>
  <si>
    <t>UT(0-4-57)</t>
  </si>
  <si>
    <t>FILIAL O. 12/11/2015</t>
  </si>
  <si>
    <t>ANNIV. L. 9/11/2016</t>
  </si>
  <si>
    <t>12/9,10,11,13,14/2016</t>
  </si>
  <si>
    <t>DOMESTIC 12/20/2016</t>
  </si>
  <si>
    <t>ANNIV. L. 9/20/2017</t>
  </si>
  <si>
    <t>12/12-14/2017</t>
  </si>
  <si>
    <t>DOMESTIC 11/11/2017</t>
  </si>
  <si>
    <t>11/21,22/2017</t>
  </si>
  <si>
    <t>MAGNA(16-0-0)</t>
  </si>
  <si>
    <t>4/18-5/9/2023</t>
  </si>
  <si>
    <t>SL((6-0-0)</t>
  </si>
  <si>
    <t>5/2-9/2023</t>
  </si>
  <si>
    <t>UT(0-0-3)</t>
  </si>
  <si>
    <t>ut(0-0-55)</t>
  </si>
  <si>
    <t>UT(0-0-14)</t>
  </si>
  <si>
    <t>UT(0-0-4)</t>
  </si>
  <si>
    <t>UT(0-0-57)</t>
  </si>
  <si>
    <t>UT(0-1-9)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</si>
</sst>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96"/>
  <sheetViews>
    <sheetView tabSelected="1" zoomScaleNormal="100" workbookViewId="0">
      <pane ySplit="3690" topLeftCell="A433" activePane="bottomLeft"/>
      <selection activeCell="G8" sqref="G8"/>
      <selection pane="bottomLeft" activeCell="H449" sqref="H449"/>
    </sheetView>
  </sheetViews>
  <sheetFormatPr defaultRowHeight="15" x14ac:dyDescent="0.25"/>
  <cols>
    <col min="1" max="1" width="16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5"/>
      <c r="G2" s="65"/>
      <c r="H2" s="27" t="s">
        <v>10</v>
      </c>
      <c r="I2" s="24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5" t="s">
        <v>11</v>
      </c>
      <c r="I3" s="25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/>
      <c r="G4" s="61"/>
      <c r="H4" s="25" t="s">
        <v>17</v>
      </c>
      <c r="I4" s="25"/>
      <c r="J4" s="61"/>
      <c r="K4" s="62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50" t="s">
        <v>23</v>
      </c>
      <c r="C9" s="41"/>
      <c r="D9" s="11"/>
      <c r="E9" s="13">
        <f>SUM(Table1[EARNED])-SUM(Table1[Absence Undertime W/ Pay])+CONVERTION!$A$3</f>
        <v>200.94599999999997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299.75</v>
      </c>
      <c r="J9" s="11"/>
      <c r="K9" s="20"/>
    </row>
    <row r="10" spans="1:11" x14ac:dyDescent="0.25">
      <c r="A10" s="53"/>
      <c r="B10" s="10" t="s">
        <v>67</v>
      </c>
      <c r="C10" s="54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5" t="s">
        <v>68</v>
      </c>
      <c r="B11" s="11"/>
      <c r="C11" s="13"/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51">
        <v>34866</v>
      </c>
      <c r="B12" s="17"/>
      <c r="C12" s="52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34881</v>
      </c>
      <c r="B13" s="20"/>
      <c r="C13" s="52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34912</v>
      </c>
      <c r="B14" s="20"/>
      <c r="C14" s="52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34943</v>
      </c>
      <c r="B15" s="20"/>
      <c r="C15" s="52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34973</v>
      </c>
      <c r="B16" s="20"/>
      <c r="C16" s="52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35004</v>
      </c>
      <c r="B17" s="20"/>
      <c r="C17" s="52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35034</v>
      </c>
      <c r="B18" s="20"/>
      <c r="C18" s="52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47" t="s">
        <v>90</v>
      </c>
      <c r="B19" s="20"/>
      <c r="C19" s="52"/>
      <c r="D19" s="38"/>
      <c r="E19" s="56" t="s">
        <v>32</v>
      </c>
      <c r="F19" s="20"/>
      <c r="G19" s="13" t="str">
        <f>IF(ISBLANK(Table1[[#This Row],[EARNED]]),"",Table1[[#This Row],[EARNED]])</f>
        <v/>
      </c>
      <c r="H19" s="38"/>
      <c r="I19" s="56" t="s">
        <v>32</v>
      </c>
      <c r="J19" s="11"/>
      <c r="K19" s="20"/>
    </row>
    <row r="20" spans="1:11" x14ac:dyDescent="0.25">
      <c r="A20" s="23">
        <v>35065</v>
      </c>
      <c r="B20" s="20"/>
      <c r="C20" s="52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35096</v>
      </c>
      <c r="B21" s="20" t="s">
        <v>91</v>
      </c>
      <c r="C21" s="52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>
        <v>2</v>
      </c>
      <c r="I21" s="13"/>
      <c r="J21" s="11"/>
      <c r="K21" s="20" t="s">
        <v>92</v>
      </c>
    </row>
    <row r="22" spans="1:11" x14ac:dyDescent="0.25">
      <c r="A22" s="23">
        <v>35125</v>
      </c>
      <c r="B22" s="20"/>
      <c r="C22" s="52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35156</v>
      </c>
      <c r="B23" s="20" t="s">
        <v>91</v>
      </c>
      <c r="C23" s="52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2</v>
      </c>
      <c r="I23" s="13"/>
      <c r="J23" s="11"/>
      <c r="K23" s="20" t="s">
        <v>93</v>
      </c>
    </row>
    <row r="24" spans="1:11" x14ac:dyDescent="0.25">
      <c r="A24" s="23">
        <v>35186</v>
      </c>
      <c r="B24" s="20"/>
      <c r="C24" s="52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v>35217</v>
      </c>
      <c r="B25" s="20" t="s">
        <v>94</v>
      </c>
      <c r="C25" s="52">
        <v>1.25</v>
      </c>
      <c r="D25" s="38">
        <v>5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35247</v>
      </c>
      <c r="B26" s="20"/>
      <c r="C26" s="52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35278</v>
      </c>
      <c r="B27" s="20"/>
      <c r="C27" s="52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35309</v>
      </c>
      <c r="B28" s="20" t="s">
        <v>95</v>
      </c>
      <c r="C28" s="52">
        <v>1.25</v>
      </c>
      <c r="D28" s="38">
        <v>3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 t="s">
        <v>96</v>
      </c>
    </row>
    <row r="29" spans="1:11" x14ac:dyDescent="0.25">
      <c r="A29" s="23" t="s">
        <v>97</v>
      </c>
      <c r="B29" s="20" t="s">
        <v>98</v>
      </c>
      <c r="C29" s="52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25">
      <c r="A30" s="23">
        <v>35339</v>
      </c>
      <c r="B30" s="20"/>
      <c r="C30" s="52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35370</v>
      </c>
      <c r="B31" s="20"/>
      <c r="C31" s="52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35400</v>
      </c>
      <c r="B32" s="20" t="s">
        <v>99</v>
      </c>
      <c r="C32" s="52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12</v>
      </c>
      <c r="I32" s="13"/>
      <c r="J32" s="11"/>
      <c r="K32" s="20" t="s">
        <v>101</v>
      </c>
    </row>
    <row r="33" spans="1:11" x14ac:dyDescent="0.25">
      <c r="A33" s="23"/>
      <c r="B33" s="20" t="s">
        <v>100</v>
      </c>
      <c r="C33" s="13"/>
      <c r="D33" s="38">
        <v>1.2850000000000001</v>
      </c>
      <c r="E33" s="13"/>
      <c r="F33" s="20"/>
      <c r="G33" s="13"/>
      <c r="H33" s="38"/>
      <c r="I33" s="13"/>
      <c r="J33" s="11"/>
      <c r="K33" s="20"/>
    </row>
    <row r="34" spans="1:11" x14ac:dyDescent="0.25">
      <c r="A34" s="47" t="s">
        <v>89</v>
      </c>
      <c r="B34" s="20"/>
      <c r="C34" s="52"/>
      <c r="D34" s="38"/>
      <c r="E34" s="56" t="s">
        <v>32</v>
      </c>
      <c r="F34" s="20"/>
      <c r="G34" s="13" t="str">
        <f>IF(ISBLANK(Table1[[#This Row],[EARNED]]),"",Table1[[#This Row],[EARNED]])</f>
        <v/>
      </c>
      <c r="H34" s="38"/>
      <c r="I34" s="56" t="s">
        <v>32</v>
      </c>
      <c r="J34" s="11"/>
      <c r="K34" s="20"/>
    </row>
    <row r="35" spans="1:11" x14ac:dyDescent="0.25">
      <c r="A35" s="23">
        <v>35431</v>
      </c>
      <c r="B35" s="20"/>
      <c r="C35" s="52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35462</v>
      </c>
      <c r="B36" s="20"/>
      <c r="C36" s="52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35490</v>
      </c>
      <c r="B37" s="20"/>
      <c r="C37" s="52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v>35521</v>
      </c>
      <c r="B38" s="20" t="s">
        <v>45</v>
      </c>
      <c r="C38" s="52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1</v>
      </c>
      <c r="I38" s="13"/>
      <c r="J38" s="11"/>
      <c r="K38" s="48">
        <v>35434</v>
      </c>
    </row>
    <row r="39" spans="1:11" x14ac:dyDescent="0.25">
      <c r="A39" s="23">
        <v>35551</v>
      </c>
      <c r="B39" s="20" t="s">
        <v>102</v>
      </c>
      <c r="C39" s="52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 t="s">
        <v>103</v>
      </c>
    </row>
    <row r="40" spans="1:11" x14ac:dyDescent="0.25">
      <c r="A40" s="23">
        <v>35582</v>
      </c>
      <c r="B40" s="20"/>
      <c r="C40" s="52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35612</v>
      </c>
      <c r="B41" s="20" t="s">
        <v>105</v>
      </c>
      <c r="C41" s="52">
        <v>1.25</v>
      </c>
      <c r="D41" s="38">
        <v>1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106</v>
      </c>
    </row>
    <row r="42" spans="1:11" x14ac:dyDescent="0.25">
      <c r="A42" s="23">
        <v>35643</v>
      </c>
      <c r="B42" s="20" t="s">
        <v>46</v>
      </c>
      <c r="C42" s="52">
        <v>1.25</v>
      </c>
      <c r="D42" s="38">
        <v>5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 t="s">
        <v>107</v>
      </c>
    </row>
    <row r="43" spans="1:11" x14ac:dyDescent="0.25">
      <c r="A43" s="23"/>
      <c r="B43" s="20" t="s">
        <v>45</v>
      </c>
      <c r="C43" s="52"/>
      <c r="D43" s="38"/>
      <c r="E43" s="13"/>
      <c r="F43" s="20"/>
      <c r="G43" s="13" t="str">
        <f>IF(ISBLANK(Table1[[#This Row],[EARNED]]),"",Table1[[#This Row],[EARNED]])</f>
        <v/>
      </c>
      <c r="H43" s="38">
        <v>1</v>
      </c>
      <c r="I43" s="13"/>
      <c r="J43" s="11"/>
      <c r="K43" s="20" t="s">
        <v>108</v>
      </c>
    </row>
    <row r="44" spans="1:11" x14ac:dyDescent="0.25">
      <c r="A44" s="23"/>
      <c r="B44" s="20" t="s">
        <v>104</v>
      </c>
      <c r="C44" s="52"/>
      <c r="D44" s="38">
        <v>9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 t="s">
        <v>109</v>
      </c>
    </row>
    <row r="45" spans="1:11" x14ac:dyDescent="0.25">
      <c r="A45" s="23">
        <v>35674</v>
      </c>
      <c r="B45" s="20" t="s">
        <v>45</v>
      </c>
      <c r="C45" s="52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1</v>
      </c>
      <c r="I45" s="13"/>
      <c r="J45" s="11"/>
      <c r="K45" s="20" t="s">
        <v>110</v>
      </c>
    </row>
    <row r="46" spans="1:11" x14ac:dyDescent="0.25">
      <c r="A46" s="23">
        <v>35704</v>
      </c>
      <c r="B46" s="20" t="s">
        <v>111</v>
      </c>
      <c r="C46" s="52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4</v>
      </c>
      <c r="I46" s="13"/>
      <c r="J46" s="11"/>
      <c r="K46" s="20" t="s">
        <v>112</v>
      </c>
    </row>
    <row r="47" spans="1:11" x14ac:dyDescent="0.25">
      <c r="A47" s="23"/>
      <c r="B47" s="20" t="s">
        <v>113</v>
      </c>
      <c r="C47" s="52"/>
      <c r="D47" s="38">
        <v>0.32300000000000001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35735</v>
      </c>
      <c r="B48" s="20"/>
      <c r="C48" s="52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35765</v>
      </c>
      <c r="B49" s="20"/>
      <c r="C49" s="52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47" t="s">
        <v>88</v>
      </c>
      <c r="B50" s="20"/>
      <c r="C50" s="52"/>
      <c r="D50" s="38"/>
      <c r="E50" s="56" t="s">
        <v>32</v>
      </c>
      <c r="F50" s="20"/>
      <c r="G50" s="13" t="str">
        <f>IF(ISBLANK(Table1[[#This Row],[EARNED]]),"",Table1[[#This Row],[EARNED]])</f>
        <v/>
      </c>
      <c r="H50" s="38"/>
      <c r="I50" s="56" t="s">
        <v>32</v>
      </c>
      <c r="J50" s="11"/>
      <c r="K50" s="20"/>
    </row>
    <row r="51" spans="1:11" x14ac:dyDescent="0.25">
      <c r="A51" s="23">
        <v>35796</v>
      </c>
      <c r="B51" s="20" t="s">
        <v>118</v>
      </c>
      <c r="C51" s="52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3</v>
      </c>
      <c r="I51" s="13"/>
      <c r="J51" s="11"/>
      <c r="K51" s="20" t="s">
        <v>125</v>
      </c>
    </row>
    <row r="52" spans="1:11" x14ac:dyDescent="0.25">
      <c r="A52" s="23"/>
      <c r="B52" s="20" t="s">
        <v>114</v>
      </c>
      <c r="C52" s="52"/>
      <c r="D52" s="38">
        <v>9.6000000000000002E-2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23">
        <v>35827</v>
      </c>
      <c r="B53" s="20"/>
      <c r="C53" s="52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v>35855</v>
      </c>
      <c r="B54" s="20" t="s">
        <v>115</v>
      </c>
      <c r="C54" s="52">
        <v>1.25</v>
      </c>
      <c r="D54" s="38">
        <v>0.11700000000000001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 t="s">
        <v>126</v>
      </c>
    </row>
    <row r="55" spans="1:11" x14ac:dyDescent="0.25">
      <c r="A55" s="23">
        <v>35886</v>
      </c>
      <c r="B55" s="20"/>
      <c r="C55" s="52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v>35916</v>
      </c>
      <c r="B56" s="20" t="s">
        <v>119</v>
      </c>
      <c r="C56" s="52">
        <v>1.25</v>
      </c>
      <c r="D56" s="38">
        <v>4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 t="s">
        <v>127</v>
      </c>
    </row>
    <row r="57" spans="1:11" x14ac:dyDescent="0.25">
      <c r="A57" s="23">
        <v>35947</v>
      </c>
      <c r="B57" s="20" t="s">
        <v>116</v>
      </c>
      <c r="C57" s="52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6</v>
      </c>
      <c r="I57" s="13"/>
      <c r="J57" s="11"/>
      <c r="K57" s="20" t="s">
        <v>128</v>
      </c>
    </row>
    <row r="58" spans="1:11" x14ac:dyDescent="0.25">
      <c r="A58" s="23">
        <v>35977</v>
      </c>
      <c r="B58" s="20" t="s">
        <v>117</v>
      </c>
      <c r="C58" s="52">
        <v>1.25</v>
      </c>
      <c r="D58" s="38">
        <v>9.1999999999999998E-2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36008</v>
      </c>
      <c r="B59" s="20"/>
      <c r="C59" s="52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36039</v>
      </c>
      <c r="B60" s="20" t="s">
        <v>123</v>
      </c>
      <c r="C60" s="52">
        <v>1.25</v>
      </c>
      <c r="D60" s="38">
        <v>0.221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v>36069</v>
      </c>
      <c r="B61" s="20" t="s">
        <v>91</v>
      </c>
      <c r="C61" s="52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2</v>
      </c>
      <c r="I61" s="13"/>
      <c r="J61" s="11"/>
      <c r="K61" s="20" t="s">
        <v>129</v>
      </c>
    </row>
    <row r="62" spans="1:11" x14ac:dyDescent="0.25">
      <c r="A62" s="23"/>
      <c r="B62" s="20" t="s">
        <v>120</v>
      </c>
      <c r="C62" s="52"/>
      <c r="D62" s="38">
        <v>0.64800000000000002</v>
      </c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36100</v>
      </c>
      <c r="B63" s="20" t="s">
        <v>118</v>
      </c>
      <c r="C63" s="52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3</v>
      </c>
      <c r="I63" s="13"/>
      <c r="J63" s="11"/>
      <c r="K63" s="20" t="s">
        <v>130</v>
      </c>
    </row>
    <row r="64" spans="1:11" x14ac:dyDescent="0.25">
      <c r="A64" s="23"/>
      <c r="B64" s="20" t="s">
        <v>121</v>
      </c>
      <c r="C64" s="52"/>
      <c r="D64" s="38">
        <v>1.1830000000000001</v>
      </c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25">
      <c r="A65" s="23">
        <v>36130</v>
      </c>
      <c r="B65" s="20" t="s">
        <v>46</v>
      </c>
      <c r="C65" s="52">
        <v>1.25</v>
      </c>
      <c r="D65" s="38">
        <v>5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 t="s">
        <v>131</v>
      </c>
    </row>
    <row r="66" spans="1:11" x14ac:dyDescent="0.25">
      <c r="A66" s="23"/>
      <c r="B66" s="20" t="s">
        <v>122</v>
      </c>
      <c r="C66" s="52"/>
      <c r="D66" s="38">
        <v>0.17499999999999999</v>
      </c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25">
      <c r="A67" s="47" t="s">
        <v>87</v>
      </c>
      <c r="B67" s="20"/>
      <c r="C67" s="52"/>
      <c r="D67" s="38"/>
      <c r="E67" s="56" t="s">
        <v>32</v>
      </c>
      <c r="F67" s="20"/>
      <c r="G67" s="13" t="str">
        <f>IF(ISBLANK(Table1[[#This Row],[EARNED]]),"",Table1[[#This Row],[EARNED]])</f>
        <v/>
      </c>
      <c r="H67" s="38"/>
      <c r="I67" s="56" t="s">
        <v>32</v>
      </c>
      <c r="J67" s="11"/>
      <c r="K67" s="20"/>
    </row>
    <row r="68" spans="1:11" x14ac:dyDescent="0.25">
      <c r="A68" s="23">
        <v>36161</v>
      </c>
      <c r="B68" s="20" t="s">
        <v>124</v>
      </c>
      <c r="C68" s="52">
        <v>1.25</v>
      </c>
      <c r="D68" s="38">
        <v>0.223</v>
      </c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/>
      <c r="B69" s="20" t="s">
        <v>48</v>
      </c>
      <c r="C69" s="52"/>
      <c r="D69" s="38"/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 t="s">
        <v>134</v>
      </c>
    </row>
    <row r="70" spans="1:11" x14ac:dyDescent="0.25">
      <c r="A70" s="23">
        <v>36192</v>
      </c>
      <c r="B70" s="20"/>
      <c r="C70" s="52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36220</v>
      </c>
      <c r="B71" s="20"/>
      <c r="C71" s="52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36251</v>
      </c>
      <c r="B72" s="20"/>
      <c r="C72" s="52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36281</v>
      </c>
      <c r="B73" s="20" t="s">
        <v>132</v>
      </c>
      <c r="C73" s="52">
        <v>1.25</v>
      </c>
      <c r="D73" s="38">
        <v>2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 t="s">
        <v>133</v>
      </c>
    </row>
    <row r="74" spans="1:11" x14ac:dyDescent="0.25">
      <c r="A74" s="23">
        <v>36312</v>
      </c>
      <c r="B74" s="20" t="s">
        <v>91</v>
      </c>
      <c r="C74" s="52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135</v>
      </c>
    </row>
    <row r="75" spans="1:11" x14ac:dyDescent="0.25">
      <c r="A75" s="23"/>
      <c r="B75" s="20" t="s">
        <v>118</v>
      </c>
      <c r="C75" s="52"/>
      <c r="D75" s="38"/>
      <c r="E75" s="13"/>
      <c r="F75" s="20"/>
      <c r="G75" s="13" t="str">
        <f>IF(ISBLANK(Table1[[#This Row],[EARNED]]),"",Table1[[#This Row],[EARNED]])</f>
        <v/>
      </c>
      <c r="H75" s="38">
        <v>3</v>
      </c>
      <c r="I75" s="13"/>
      <c r="J75" s="11"/>
      <c r="K75" s="20" t="s">
        <v>136</v>
      </c>
    </row>
    <row r="76" spans="1:11" x14ac:dyDescent="0.25">
      <c r="A76" s="23">
        <v>36342</v>
      </c>
      <c r="B76" s="20"/>
      <c r="C76" s="52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v>36373</v>
      </c>
      <c r="B77" s="20" t="s">
        <v>132</v>
      </c>
      <c r="C77" s="52">
        <v>1.25</v>
      </c>
      <c r="D77" s="38">
        <v>2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137</v>
      </c>
    </row>
    <row r="78" spans="1:11" x14ac:dyDescent="0.25">
      <c r="A78" s="23">
        <v>36404</v>
      </c>
      <c r="B78" s="20" t="s">
        <v>45</v>
      </c>
      <c r="C78" s="52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>
        <v>1</v>
      </c>
      <c r="I78" s="13"/>
      <c r="J78" s="11"/>
      <c r="K78" s="57">
        <v>47362</v>
      </c>
    </row>
    <row r="79" spans="1:11" x14ac:dyDescent="0.25">
      <c r="A79" s="23"/>
      <c r="B79" s="20" t="s">
        <v>48</v>
      </c>
      <c r="C79" s="52"/>
      <c r="D79" s="38"/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20" t="s">
        <v>141</v>
      </c>
    </row>
    <row r="80" spans="1:11" x14ac:dyDescent="0.25">
      <c r="A80" s="23">
        <v>36434</v>
      </c>
      <c r="B80" s="20"/>
      <c r="C80" s="52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v>36465</v>
      </c>
      <c r="B81" s="20" t="s">
        <v>138</v>
      </c>
      <c r="C81" s="52">
        <v>1.25</v>
      </c>
      <c r="D81" s="38">
        <v>0.25</v>
      </c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36495</v>
      </c>
      <c r="B82" s="20" t="s">
        <v>119</v>
      </c>
      <c r="C82" s="52">
        <v>1.25</v>
      </c>
      <c r="D82" s="38">
        <v>4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47" t="s">
        <v>86</v>
      </c>
      <c r="B83" s="20"/>
      <c r="C83" s="52"/>
      <c r="D83" s="38"/>
      <c r="E83" s="56" t="s">
        <v>32</v>
      </c>
      <c r="F83" s="20"/>
      <c r="G83" s="13" t="str">
        <f>IF(ISBLANK(Table1[[#This Row],[EARNED]]),"",Table1[[#This Row],[EARNED]])</f>
        <v/>
      </c>
      <c r="H83" s="38"/>
      <c r="I83" s="56" t="s">
        <v>32</v>
      </c>
      <c r="J83" s="11"/>
      <c r="K83" s="20"/>
    </row>
    <row r="84" spans="1:11" x14ac:dyDescent="0.25">
      <c r="A84" s="23">
        <v>36526</v>
      </c>
      <c r="B84" s="20" t="s">
        <v>139</v>
      </c>
      <c r="C84" s="52">
        <v>1.25</v>
      </c>
      <c r="D84" s="38">
        <v>0.5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36557</v>
      </c>
      <c r="B85" s="20" t="s">
        <v>140</v>
      </c>
      <c r="C85" s="52">
        <v>1.25</v>
      </c>
      <c r="D85" s="38">
        <v>0.92700000000000005</v>
      </c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/>
      <c r="B86" s="20" t="s">
        <v>48</v>
      </c>
      <c r="C86" s="52"/>
      <c r="D86" s="38"/>
      <c r="E86" s="13"/>
      <c r="F86" s="20"/>
      <c r="G86" s="13" t="str">
        <f>IF(ISBLANK(Table1[[#This Row],[EARNED]]),"",Table1[[#This Row],[EARNED]])</f>
        <v/>
      </c>
      <c r="H86" s="38"/>
      <c r="I86" s="13"/>
      <c r="J86" s="11"/>
      <c r="K86" s="20" t="s">
        <v>142</v>
      </c>
    </row>
    <row r="87" spans="1:11" x14ac:dyDescent="0.25">
      <c r="A87" s="23">
        <v>36586</v>
      </c>
      <c r="B87" s="20" t="s">
        <v>45</v>
      </c>
      <c r="C87" s="52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1</v>
      </c>
      <c r="I87" s="13"/>
      <c r="J87" s="11"/>
      <c r="K87" s="57">
        <v>46447</v>
      </c>
    </row>
    <row r="88" spans="1:11" x14ac:dyDescent="0.25">
      <c r="A88" s="23">
        <v>36617</v>
      </c>
      <c r="B88" s="20" t="s">
        <v>143</v>
      </c>
      <c r="C88" s="52">
        <v>1.25</v>
      </c>
      <c r="D88" s="38">
        <v>6.200000000000002E-2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36647</v>
      </c>
      <c r="B89" s="20" t="s">
        <v>139</v>
      </c>
      <c r="C89" s="52">
        <v>1.25</v>
      </c>
      <c r="D89" s="38">
        <v>0.5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36678</v>
      </c>
      <c r="B90" s="20"/>
      <c r="C90" s="52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36708</v>
      </c>
      <c r="B91" s="20" t="s">
        <v>138</v>
      </c>
      <c r="C91" s="52">
        <v>1.25</v>
      </c>
      <c r="D91" s="38">
        <v>0.25</v>
      </c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36739</v>
      </c>
      <c r="B92" s="20" t="s">
        <v>139</v>
      </c>
      <c r="C92" s="52">
        <v>1.25</v>
      </c>
      <c r="D92" s="38">
        <v>0.5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36770</v>
      </c>
      <c r="B93" s="20" t="s">
        <v>147</v>
      </c>
      <c r="C93" s="52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 t="s">
        <v>149</v>
      </c>
    </row>
    <row r="94" spans="1:11" x14ac:dyDescent="0.25">
      <c r="A94" s="23">
        <v>36800</v>
      </c>
      <c r="B94" s="20" t="s">
        <v>58</v>
      </c>
      <c r="C94" s="52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>
        <v>5</v>
      </c>
      <c r="I94" s="13"/>
      <c r="J94" s="11"/>
      <c r="K94" s="20" t="s">
        <v>148</v>
      </c>
    </row>
    <row r="95" spans="1:11" x14ac:dyDescent="0.25">
      <c r="A95" s="23"/>
      <c r="B95" s="20" t="s">
        <v>144</v>
      </c>
      <c r="C95" s="52"/>
      <c r="D95" s="38">
        <v>0.625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25">
      <c r="A96" s="23">
        <v>36831</v>
      </c>
      <c r="B96" s="20" t="s">
        <v>91</v>
      </c>
      <c r="C96" s="52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150</v>
      </c>
    </row>
    <row r="97" spans="1:11" x14ac:dyDescent="0.25">
      <c r="A97" s="23"/>
      <c r="B97" s="20" t="s">
        <v>145</v>
      </c>
      <c r="C97" s="52"/>
      <c r="D97" s="38">
        <v>0.27100000000000002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>
        <v>36861</v>
      </c>
      <c r="B98" s="20" t="s">
        <v>132</v>
      </c>
      <c r="C98" s="52">
        <v>1.25</v>
      </c>
      <c r="D98" s="38">
        <v>2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151</v>
      </c>
    </row>
    <row r="99" spans="1:11" x14ac:dyDescent="0.25">
      <c r="A99" s="23"/>
      <c r="B99" s="20" t="s">
        <v>132</v>
      </c>
      <c r="C99" s="52"/>
      <c r="D99" s="38">
        <v>2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152</v>
      </c>
    </row>
    <row r="100" spans="1:11" x14ac:dyDescent="0.25">
      <c r="A100" s="23"/>
      <c r="B100" s="20" t="s">
        <v>146</v>
      </c>
      <c r="C100" s="52"/>
      <c r="D100" s="38">
        <v>1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47" t="s">
        <v>85</v>
      </c>
      <c r="B101" s="20"/>
      <c r="C101" s="52"/>
      <c r="D101" s="38"/>
      <c r="E101" s="56" t="s">
        <v>32</v>
      </c>
      <c r="F101" s="20"/>
      <c r="G101" s="13" t="str">
        <f>IF(ISBLANK(Table1[[#This Row],[EARNED]]),"",Table1[[#This Row],[EARNED]])</f>
        <v/>
      </c>
      <c r="H101" s="38"/>
      <c r="I101" s="56" t="s">
        <v>32</v>
      </c>
      <c r="J101" s="11"/>
      <c r="K101" s="20"/>
    </row>
    <row r="102" spans="1:11" x14ac:dyDescent="0.25">
      <c r="A102" s="23">
        <v>36892</v>
      </c>
      <c r="B102" s="20" t="s">
        <v>153</v>
      </c>
      <c r="C102" s="52">
        <v>1.25</v>
      </c>
      <c r="D102" s="38">
        <v>0.75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36923</v>
      </c>
      <c r="B103" s="20" t="s">
        <v>144</v>
      </c>
      <c r="C103" s="52">
        <v>1.25</v>
      </c>
      <c r="D103" s="38">
        <v>0.625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/>
      <c r="B104" s="20" t="s">
        <v>48</v>
      </c>
      <c r="C104" s="52"/>
      <c r="D104" s="38"/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 t="s">
        <v>154</v>
      </c>
    </row>
    <row r="105" spans="1:11" x14ac:dyDescent="0.25">
      <c r="A105" s="23">
        <v>36951</v>
      </c>
      <c r="B105" s="20" t="s">
        <v>138</v>
      </c>
      <c r="C105" s="52">
        <v>1.25</v>
      </c>
      <c r="D105" s="38">
        <v>0.25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v>36982</v>
      </c>
      <c r="B106" s="20"/>
      <c r="C106" s="52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v>37012</v>
      </c>
      <c r="B107" s="20" t="s">
        <v>155</v>
      </c>
      <c r="C107" s="52">
        <v>1.25</v>
      </c>
      <c r="D107" s="38">
        <v>0.125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37043</v>
      </c>
      <c r="B108" s="20" t="s">
        <v>156</v>
      </c>
      <c r="C108" s="52">
        <v>1.25</v>
      </c>
      <c r="D108" s="38">
        <v>0.875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37073</v>
      </c>
      <c r="B109" s="20"/>
      <c r="C109" s="52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37104</v>
      </c>
      <c r="B110" s="20"/>
      <c r="C110" s="52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37135</v>
      </c>
      <c r="B111" s="20" t="s">
        <v>139</v>
      </c>
      <c r="C111" s="52">
        <v>1.25</v>
      </c>
      <c r="D111" s="38">
        <v>0.5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37165</v>
      </c>
      <c r="B112" s="20" t="s">
        <v>145</v>
      </c>
      <c r="C112" s="52">
        <v>1.25</v>
      </c>
      <c r="D112" s="38">
        <v>0.27100000000000002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v>37196</v>
      </c>
      <c r="B113" s="20" t="s">
        <v>46</v>
      </c>
      <c r="C113" s="52">
        <v>1.25</v>
      </c>
      <c r="D113" s="38">
        <v>5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 t="s">
        <v>157</v>
      </c>
    </row>
    <row r="114" spans="1:11" x14ac:dyDescent="0.25">
      <c r="A114" s="23"/>
      <c r="B114" s="20" t="s">
        <v>138</v>
      </c>
      <c r="C114" s="52"/>
      <c r="D114" s="38">
        <v>0.25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v>37226</v>
      </c>
      <c r="B115" s="20" t="s">
        <v>138</v>
      </c>
      <c r="C115" s="52">
        <v>1.25</v>
      </c>
      <c r="D115" s="38">
        <v>0.25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47" t="s">
        <v>84</v>
      </c>
      <c r="B116" s="20"/>
      <c r="C116" s="52"/>
      <c r="D116" s="38"/>
      <c r="E116" s="56" t="s">
        <v>32</v>
      </c>
      <c r="F116" s="20"/>
      <c r="G116" s="13" t="str">
        <f>IF(ISBLANK(Table1[[#This Row],[EARNED]]),"",Table1[[#This Row],[EARNED]])</f>
        <v/>
      </c>
      <c r="H116" s="38"/>
      <c r="I116" s="56" t="s">
        <v>32</v>
      </c>
      <c r="J116" s="11"/>
      <c r="K116" s="20"/>
    </row>
    <row r="117" spans="1:11" x14ac:dyDescent="0.25">
      <c r="A117" s="23">
        <v>37257</v>
      </c>
      <c r="B117" s="20"/>
      <c r="C117" s="52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37288</v>
      </c>
      <c r="B118" s="20" t="s">
        <v>138</v>
      </c>
      <c r="C118" s="52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/>
      <c r="B119" s="20" t="s">
        <v>48</v>
      </c>
      <c r="C119" s="52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160</v>
      </c>
    </row>
    <row r="120" spans="1:11" x14ac:dyDescent="0.25">
      <c r="A120" s="23">
        <v>37316</v>
      </c>
      <c r="B120" s="20" t="s">
        <v>144</v>
      </c>
      <c r="C120" s="52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/>
      <c r="B121" s="20" t="s">
        <v>102</v>
      </c>
      <c r="C121" s="52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159</v>
      </c>
    </row>
    <row r="122" spans="1:11" x14ac:dyDescent="0.25">
      <c r="A122" s="23">
        <v>37347</v>
      </c>
      <c r="B122" s="20"/>
      <c r="C122" s="52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37377</v>
      </c>
      <c r="B123" s="20" t="s">
        <v>58</v>
      </c>
      <c r="C123" s="52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5</v>
      </c>
      <c r="I123" s="13"/>
      <c r="J123" s="11"/>
      <c r="K123" s="20" t="s">
        <v>158</v>
      </c>
    </row>
    <row r="124" spans="1:11" x14ac:dyDescent="0.25">
      <c r="A124" s="23">
        <v>37408</v>
      </c>
      <c r="B124" s="20" t="s">
        <v>48</v>
      </c>
      <c r="C124" s="52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161</v>
      </c>
    </row>
    <row r="125" spans="1:11" x14ac:dyDescent="0.25">
      <c r="A125" s="23">
        <v>37438</v>
      </c>
      <c r="B125" s="20"/>
      <c r="C125" s="52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37469</v>
      </c>
      <c r="B126" s="20" t="s">
        <v>48</v>
      </c>
      <c r="C126" s="52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162</v>
      </c>
    </row>
    <row r="127" spans="1:11" x14ac:dyDescent="0.25">
      <c r="A127" s="23">
        <v>37500</v>
      </c>
      <c r="B127" s="20" t="s">
        <v>46</v>
      </c>
      <c r="C127" s="52">
        <v>1.25</v>
      </c>
      <c r="D127" s="38">
        <v>5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 t="s">
        <v>163</v>
      </c>
    </row>
    <row r="128" spans="1:11" x14ac:dyDescent="0.25">
      <c r="A128" s="23">
        <v>37530</v>
      </c>
      <c r="B128" s="20"/>
      <c r="C128" s="52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37561</v>
      </c>
      <c r="B129" s="20"/>
      <c r="C129" s="52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v>37591</v>
      </c>
      <c r="B130" s="20"/>
      <c r="C130" s="52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47" t="s">
        <v>83</v>
      </c>
      <c r="B131" s="20"/>
      <c r="C131" s="52"/>
      <c r="D131" s="38"/>
      <c r="E131" s="56" t="s">
        <v>32</v>
      </c>
      <c r="F131" s="20"/>
      <c r="G131" s="13" t="str">
        <f>IF(ISBLANK(Table1[[#This Row],[EARNED]]),"",Table1[[#This Row],[EARNED]])</f>
        <v/>
      </c>
      <c r="H131" s="38"/>
      <c r="I131" s="56" t="s">
        <v>32</v>
      </c>
      <c r="J131" s="11"/>
      <c r="K131" s="20"/>
    </row>
    <row r="132" spans="1:11" x14ac:dyDescent="0.25">
      <c r="A132" s="23">
        <v>37622</v>
      </c>
      <c r="B132" s="20" t="s">
        <v>139</v>
      </c>
      <c r="C132" s="52">
        <v>1.25</v>
      </c>
      <c r="D132" s="38">
        <v>0.5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/>
      <c r="B133" s="20" t="s">
        <v>48</v>
      </c>
      <c r="C133" s="52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 t="s">
        <v>164</v>
      </c>
    </row>
    <row r="134" spans="1:11" x14ac:dyDescent="0.25">
      <c r="A134" s="23">
        <v>37653</v>
      </c>
      <c r="B134" s="20"/>
      <c r="C134" s="52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37681</v>
      </c>
      <c r="B135" s="20"/>
      <c r="C135" s="52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v>37712</v>
      </c>
      <c r="B136" s="20"/>
      <c r="C136" s="52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37742</v>
      </c>
      <c r="B137" s="20"/>
      <c r="C137" s="52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37773</v>
      </c>
      <c r="B138" s="20" t="s">
        <v>139</v>
      </c>
      <c r="C138" s="52">
        <v>1.25</v>
      </c>
      <c r="D138" s="38">
        <v>0.5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37803</v>
      </c>
      <c r="B139" s="20"/>
      <c r="C139" s="52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v>37834</v>
      </c>
      <c r="B140" s="20"/>
      <c r="C140" s="52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v>37865</v>
      </c>
      <c r="B141" s="20" t="s">
        <v>138</v>
      </c>
      <c r="C141" s="52">
        <v>1.25</v>
      </c>
      <c r="D141" s="38">
        <v>0.25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37895</v>
      </c>
      <c r="B142" s="20" t="s">
        <v>144</v>
      </c>
      <c r="C142" s="52">
        <v>1.25</v>
      </c>
      <c r="D142" s="38">
        <v>0.625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37926</v>
      </c>
      <c r="B143" s="20" t="s">
        <v>46</v>
      </c>
      <c r="C143" s="52">
        <v>1.25</v>
      </c>
      <c r="D143" s="38">
        <v>5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165</v>
      </c>
    </row>
    <row r="144" spans="1:11" x14ac:dyDescent="0.25">
      <c r="A144" s="23">
        <v>37956</v>
      </c>
      <c r="B144" s="20"/>
      <c r="C144" s="52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47" t="s">
        <v>82</v>
      </c>
      <c r="B145" s="20"/>
      <c r="C145" s="52"/>
      <c r="D145" s="38"/>
      <c r="E145" s="56" t="s">
        <v>32</v>
      </c>
      <c r="F145" s="20"/>
      <c r="G145" s="13" t="str">
        <f>IF(ISBLANK(Table1[[#This Row],[EARNED]]),"",Table1[[#This Row],[EARNED]])</f>
        <v/>
      </c>
      <c r="H145" s="38"/>
      <c r="I145" s="56" t="s">
        <v>32</v>
      </c>
      <c r="J145" s="11"/>
      <c r="K145" s="20"/>
    </row>
    <row r="146" spans="1:11" x14ac:dyDescent="0.25">
      <c r="A146" s="23">
        <v>37987</v>
      </c>
      <c r="B146" s="20"/>
      <c r="C146" s="52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38018</v>
      </c>
      <c r="B147" s="20"/>
      <c r="C147" s="52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v>38047</v>
      </c>
      <c r="B148" s="20"/>
      <c r="C148" s="52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25">
      <c r="A149" s="23">
        <v>38078</v>
      </c>
      <c r="B149" s="20"/>
      <c r="C149" s="52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38108</v>
      </c>
      <c r="B150" s="20"/>
      <c r="C150" s="52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38139</v>
      </c>
      <c r="B151" s="20" t="s">
        <v>166</v>
      </c>
      <c r="C151" s="52">
        <v>1.25</v>
      </c>
      <c r="D151" s="38">
        <v>9.4E-2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38169</v>
      </c>
      <c r="B152" s="20" t="s">
        <v>167</v>
      </c>
      <c r="C152" s="52">
        <v>1.25</v>
      </c>
      <c r="D152" s="38">
        <v>0.14799999999999999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23">
        <v>38200</v>
      </c>
      <c r="B153" s="20" t="s">
        <v>168</v>
      </c>
      <c r="C153" s="52">
        <v>1.25</v>
      </c>
      <c r="D153" s="38">
        <v>1.41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38231</v>
      </c>
      <c r="B154" s="20"/>
      <c r="C154" s="52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38261</v>
      </c>
      <c r="B155" s="20"/>
      <c r="C155" s="52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>
        <v>38292</v>
      </c>
      <c r="B156" s="20" t="s">
        <v>94</v>
      </c>
      <c r="C156" s="52">
        <v>1.25</v>
      </c>
      <c r="D156" s="38">
        <v>5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169</v>
      </c>
    </row>
    <row r="157" spans="1:11" x14ac:dyDescent="0.25">
      <c r="A157" s="23">
        <v>38322</v>
      </c>
      <c r="B157" s="20"/>
      <c r="C157" s="52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47" t="s">
        <v>81</v>
      </c>
      <c r="B158" s="20"/>
      <c r="C158" s="52"/>
      <c r="D158" s="38"/>
      <c r="E158" s="33" t="s">
        <v>32</v>
      </c>
      <c r="F158" s="20"/>
      <c r="G158" s="13" t="str">
        <f>IF(ISBLANK(Table1[[#This Row],[EARNED]]),"",Table1[[#This Row],[EARNED]])</f>
        <v/>
      </c>
      <c r="H158" s="38"/>
      <c r="I158" s="56" t="s">
        <v>32</v>
      </c>
      <c r="J158" s="11"/>
      <c r="K158" s="20"/>
    </row>
    <row r="159" spans="1:11" x14ac:dyDescent="0.25">
      <c r="A159" s="23">
        <v>38353</v>
      </c>
      <c r="B159" s="20"/>
      <c r="C159" s="52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38384</v>
      </c>
      <c r="B160" s="20"/>
      <c r="C160" s="52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38412</v>
      </c>
      <c r="B161" s="20"/>
      <c r="C161" s="52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38443</v>
      </c>
      <c r="B162" s="20"/>
      <c r="C162" s="52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38473</v>
      </c>
      <c r="B163" s="20"/>
      <c r="C163" s="52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38504</v>
      </c>
      <c r="B164" s="20"/>
      <c r="C164" s="52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23">
        <v>38534</v>
      </c>
      <c r="B165" s="20" t="s">
        <v>94</v>
      </c>
      <c r="C165" s="52">
        <v>1.25</v>
      </c>
      <c r="D165" s="38">
        <v>5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 t="s">
        <v>170</v>
      </c>
    </row>
    <row r="166" spans="1:11" x14ac:dyDescent="0.25">
      <c r="A166" s="23"/>
      <c r="B166" s="20" t="s">
        <v>171</v>
      </c>
      <c r="C166" s="52"/>
      <c r="D166" s="38">
        <v>0.55400000000000005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38565</v>
      </c>
      <c r="B167" s="20" t="s">
        <v>172</v>
      </c>
      <c r="C167" s="52">
        <v>1.25</v>
      </c>
      <c r="D167" s="38">
        <v>2.5190000000000001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v>38596</v>
      </c>
      <c r="B168" s="20" t="s">
        <v>48</v>
      </c>
      <c r="C168" s="52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177</v>
      </c>
    </row>
    <row r="169" spans="1:11" x14ac:dyDescent="0.25">
      <c r="A169" s="23"/>
      <c r="B169" s="20" t="s">
        <v>94</v>
      </c>
      <c r="C169" s="52"/>
      <c r="D169" s="38">
        <v>5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 t="s">
        <v>178</v>
      </c>
    </row>
    <row r="170" spans="1:11" x14ac:dyDescent="0.25">
      <c r="A170" s="23"/>
      <c r="B170" s="20" t="s">
        <v>173</v>
      </c>
      <c r="C170" s="52"/>
      <c r="D170" s="38">
        <v>3.706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25">
      <c r="A171" s="23">
        <v>38626</v>
      </c>
      <c r="B171" s="20" t="s">
        <v>174</v>
      </c>
      <c r="C171" s="52">
        <v>1.25</v>
      </c>
      <c r="D171" s="38">
        <v>1.8620000000000001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38657</v>
      </c>
      <c r="B172" s="20" t="s">
        <v>175</v>
      </c>
      <c r="C172" s="52">
        <v>1.25</v>
      </c>
      <c r="D172" s="38">
        <v>1.6519999999999999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v>38687</v>
      </c>
      <c r="B173" s="20" t="s">
        <v>176</v>
      </c>
      <c r="C173" s="52">
        <v>1.25</v>
      </c>
      <c r="D173" s="38">
        <v>1.95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47" t="s">
        <v>80</v>
      </c>
      <c r="B174" s="20"/>
      <c r="C174" s="52"/>
      <c r="D174" s="38"/>
      <c r="E174" s="56" t="s">
        <v>32</v>
      </c>
      <c r="F174" s="20"/>
      <c r="G174" s="13" t="str">
        <f>IF(ISBLANK(Table1[[#This Row],[EARNED]]),"",Table1[[#This Row],[EARNED]])</f>
        <v/>
      </c>
      <c r="H174" s="38"/>
      <c r="I174" s="56" t="s">
        <v>32</v>
      </c>
      <c r="J174" s="11"/>
      <c r="K174" s="20"/>
    </row>
    <row r="175" spans="1:11" x14ac:dyDescent="0.25">
      <c r="A175" s="23">
        <v>38718</v>
      </c>
      <c r="B175" s="20"/>
      <c r="C175" s="52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38749</v>
      </c>
      <c r="B176" s="20" t="s">
        <v>48</v>
      </c>
      <c r="C176" s="52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179</v>
      </c>
    </row>
    <row r="177" spans="1:11" x14ac:dyDescent="0.25">
      <c r="A177" s="23">
        <v>38777</v>
      </c>
      <c r="B177" s="20" t="s">
        <v>132</v>
      </c>
      <c r="C177" s="52">
        <v>1.25</v>
      </c>
      <c r="D177" s="38">
        <v>2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 t="s">
        <v>180</v>
      </c>
    </row>
    <row r="178" spans="1:11" x14ac:dyDescent="0.25">
      <c r="A178" s="23">
        <v>38808</v>
      </c>
      <c r="B178" s="20" t="s">
        <v>118</v>
      </c>
      <c r="C178" s="52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3</v>
      </c>
      <c r="I178" s="13"/>
      <c r="J178" s="11"/>
      <c r="K178" s="20" t="s">
        <v>181</v>
      </c>
    </row>
    <row r="179" spans="1:11" x14ac:dyDescent="0.25">
      <c r="A179" s="23">
        <v>38838</v>
      </c>
      <c r="B179" s="20"/>
      <c r="C179" s="52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38869</v>
      </c>
      <c r="B180" s="20" t="s">
        <v>91</v>
      </c>
      <c r="C180" s="52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2</v>
      </c>
      <c r="I180" s="13"/>
      <c r="J180" s="11"/>
      <c r="K180" s="20" t="s">
        <v>182</v>
      </c>
    </row>
    <row r="181" spans="1:11" x14ac:dyDescent="0.25">
      <c r="A181" s="23">
        <v>38899</v>
      </c>
      <c r="B181" s="20" t="s">
        <v>183</v>
      </c>
      <c r="C181" s="52">
        <v>1.25</v>
      </c>
      <c r="D181" s="38">
        <v>8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184</v>
      </c>
    </row>
    <row r="182" spans="1:11" x14ac:dyDescent="0.25">
      <c r="A182" s="23">
        <v>38930</v>
      </c>
      <c r="B182" s="20"/>
      <c r="C182" s="52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38961</v>
      </c>
      <c r="B183" s="20" t="s">
        <v>91</v>
      </c>
      <c r="C183" s="52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2</v>
      </c>
      <c r="I183" s="13"/>
      <c r="J183" s="11"/>
      <c r="K183" s="20" t="s">
        <v>185</v>
      </c>
    </row>
    <row r="184" spans="1:11" x14ac:dyDescent="0.25">
      <c r="A184" s="23"/>
      <c r="B184" s="20" t="s">
        <v>48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 t="s">
        <v>186</v>
      </c>
    </row>
    <row r="185" spans="1:11" x14ac:dyDescent="0.25">
      <c r="A185" s="23"/>
      <c r="B185" s="20" t="s">
        <v>45</v>
      </c>
      <c r="C185" s="13"/>
      <c r="D185" s="38"/>
      <c r="E185" s="13"/>
      <c r="F185" s="20"/>
      <c r="G185" s="13" t="str">
        <f>IF(ISBLANK(Table1[[#This Row],[EARNED]]),"",Table1[[#This Row],[EARNED]])</f>
        <v/>
      </c>
      <c r="H185" s="38">
        <v>1</v>
      </c>
      <c r="I185" s="13"/>
      <c r="J185" s="11"/>
      <c r="K185" s="20" t="s">
        <v>187</v>
      </c>
    </row>
    <row r="186" spans="1:11" x14ac:dyDescent="0.25">
      <c r="A186" s="23">
        <v>38991</v>
      </c>
      <c r="B186" s="20" t="s">
        <v>91</v>
      </c>
      <c r="C186" s="52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2</v>
      </c>
      <c r="I186" s="13"/>
      <c r="J186" s="11"/>
      <c r="K186" s="20" t="s">
        <v>188</v>
      </c>
    </row>
    <row r="187" spans="1:11" x14ac:dyDescent="0.25">
      <c r="A187" s="23"/>
      <c r="B187" s="20" t="s">
        <v>94</v>
      </c>
      <c r="C187" s="52"/>
      <c r="D187" s="38">
        <v>5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25">
      <c r="A188" s="23">
        <v>39022</v>
      </c>
      <c r="B188" s="20" t="s">
        <v>91</v>
      </c>
      <c r="C188" s="52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>
        <v>2</v>
      </c>
      <c r="I188" s="13"/>
      <c r="J188" s="11"/>
      <c r="K188" s="20" t="s">
        <v>189</v>
      </c>
    </row>
    <row r="189" spans="1:11" x14ac:dyDescent="0.25">
      <c r="A189" s="23">
        <v>39052</v>
      </c>
      <c r="B189" s="20"/>
      <c r="C189" s="52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47" t="s">
        <v>79</v>
      </c>
      <c r="B190" s="20"/>
      <c r="C190" s="52"/>
      <c r="D190" s="38"/>
      <c r="E190" s="56" t="s">
        <v>32</v>
      </c>
      <c r="F190" s="20"/>
      <c r="G190" s="13" t="str">
        <f>IF(ISBLANK(Table1[[#This Row],[EARNED]]),"",Table1[[#This Row],[EARNED]])</f>
        <v/>
      </c>
      <c r="H190" s="38"/>
      <c r="I190" s="56" t="s">
        <v>32</v>
      </c>
      <c r="J190" s="11"/>
      <c r="K190" s="20"/>
    </row>
    <row r="191" spans="1:11" x14ac:dyDescent="0.25">
      <c r="A191" s="23">
        <v>39083</v>
      </c>
      <c r="B191" s="20" t="s">
        <v>48</v>
      </c>
      <c r="C191" s="52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 t="s">
        <v>190</v>
      </c>
    </row>
    <row r="192" spans="1:11" x14ac:dyDescent="0.25">
      <c r="A192" s="23">
        <v>39114</v>
      </c>
      <c r="B192" s="20"/>
      <c r="C192" s="52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39142</v>
      </c>
      <c r="B193" s="20"/>
      <c r="C193" s="52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39173</v>
      </c>
      <c r="B194" s="20"/>
      <c r="C194" s="52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39203</v>
      </c>
      <c r="B195" s="20" t="s">
        <v>191</v>
      </c>
      <c r="C195" s="52">
        <v>1.25</v>
      </c>
      <c r="D195" s="38">
        <v>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192</v>
      </c>
    </row>
    <row r="196" spans="1:11" x14ac:dyDescent="0.25">
      <c r="A196" s="23">
        <v>39234</v>
      </c>
      <c r="B196" s="20"/>
      <c r="C196" s="52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v>39264</v>
      </c>
      <c r="B197" s="20"/>
      <c r="C197" s="52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39295</v>
      </c>
      <c r="B198" s="20"/>
      <c r="C198" s="52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39326</v>
      </c>
      <c r="B199" s="20" t="s">
        <v>48</v>
      </c>
      <c r="C199" s="52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193</v>
      </c>
    </row>
    <row r="200" spans="1:11" x14ac:dyDescent="0.25">
      <c r="A200" s="23">
        <v>39356</v>
      </c>
      <c r="B200" s="20" t="s">
        <v>48</v>
      </c>
      <c r="C200" s="52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194</v>
      </c>
    </row>
    <row r="201" spans="1:11" x14ac:dyDescent="0.25">
      <c r="A201" s="23"/>
      <c r="B201" s="20" t="s">
        <v>48</v>
      </c>
      <c r="C201" s="52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 t="s">
        <v>198</v>
      </c>
    </row>
    <row r="202" spans="1:11" x14ac:dyDescent="0.25">
      <c r="A202" s="23"/>
      <c r="B202" s="20" t="s">
        <v>195</v>
      </c>
      <c r="C202" s="52"/>
      <c r="D202" s="38">
        <v>0.41000000000000003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v>39387</v>
      </c>
      <c r="B203" s="20" t="s">
        <v>196</v>
      </c>
      <c r="C203" s="52">
        <v>1.25</v>
      </c>
      <c r="D203" s="38">
        <v>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/>
      <c r="B204" s="20" t="s">
        <v>197</v>
      </c>
      <c r="C204" s="52"/>
      <c r="D204" s="38">
        <v>0.35199999999999998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25">
      <c r="A205" s="23">
        <v>39417</v>
      </c>
      <c r="B205" s="20" t="s">
        <v>146</v>
      </c>
      <c r="C205" s="52">
        <v>1.25</v>
      </c>
      <c r="D205" s="38">
        <v>1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 t="s">
        <v>199</v>
      </c>
    </row>
    <row r="206" spans="1:11" x14ac:dyDescent="0.25">
      <c r="A206" s="47" t="s">
        <v>78</v>
      </c>
      <c r="B206" s="20"/>
      <c r="C206" s="52"/>
      <c r="D206" s="38"/>
      <c r="E206" s="56" t="s">
        <v>32</v>
      </c>
      <c r="F206" s="20"/>
      <c r="G206" s="13" t="str">
        <f>IF(ISBLANK(Table1[[#This Row],[EARNED]]),"",Table1[[#This Row],[EARNED]])</f>
        <v/>
      </c>
      <c r="H206" s="38"/>
      <c r="I206" s="56" t="s">
        <v>32</v>
      </c>
      <c r="J206" s="11"/>
      <c r="K206" s="20"/>
    </row>
    <row r="207" spans="1:11" x14ac:dyDescent="0.25">
      <c r="A207" s="23">
        <v>39448</v>
      </c>
      <c r="B207" s="20" t="s">
        <v>45</v>
      </c>
      <c r="C207" s="52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39754</v>
      </c>
    </row>
    <row r="208" spans="1:11" x14ac:dyDescent="0.25">
      <c r="A208" s="23">
        <v>39479</v>
      </c>
      <c r="B208" s="20"/>
      <c r="C208" s="52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39508</v>
      </c>
      <c r="B209" s="20"/>
      <c r="C209" s="52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39539</v>
      </c>
      <c r="B210" s="20"/>
      <c r="C210" s="52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39569</v>
      </c>
      <c r="B211" s="20"/>
      <c r="C211" s="52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39600</v>
      </c>
      <c r="B212" s="20"/>
      <c r="C212" s="52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39630</v>
      </c>
      <c r="B213" s="20" t="s">
        <v>118</v>
      </c>
      <c r="C213" s="52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3</v>
      </c>
      <c r="I213" s="13"/>
      <c r="J213" s="11"/>
      <c r="K213" s="20" t="s">
        <v>200</v>
      </c>
    </row>
    <row r="214" spans="1:11" x14ac:dyDescent="0.25">
      <c r="A214" s="23"/>
      <c r="B214" s="20" t="s">
        <v>118</v>
      </c>
      <c r="C214" s="52"/>
      <c r="D214" s="38"/>
      <c r="E214" s="13"/>
      <c r="F214" s="20"/>
      <c r="G214" s="13" t="str">
        <f>IF(ISBLANK(Table1[[#This Row],[EARNED]]),"",Table1[[#This Row],[EARNED]])</f>
        <v/>
      </c>
      <c r="H214" s="38">
        <v>3</v>
      </c>
      <c r="I214" s="13"/>
      <c r="J214" s="11"/>
      <c r="K214" s="20" t="s">
        <v>201</v>
      </c>
    </row>
    <row r="215" spans="1:11" x14ac:dyDescent="0.25">
      <c r="A215" s="23"/>
      <c r="B215" s="20" t="s">
        <v>94</v>
      </c>
      <c r="C215" s="52"/>
      <c r="D215" s="38">
        <v>5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20" t="s">
        <v>202</v>
      </c>
    </row>
    <row r="216" spans="1:11" x14ac:dyDescent="0.25">
      <c r="A216" s="23">
        <v>39661</v>
      </c>
      <c r="B216" s="20" t="s">
        <v>118</v>
      </c>
      <c r="C216" s="52">
        <v>1.25</v>
      </c>
      <c r="D216" s="38">
        <v>3</v>
      </c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 t="s">
        <v>204</v>
      </c>
    </row>
    <row r="217" spans="1:11" x14ac:dyDescent="0.25">
      <c r="A217" s="23">
        <v>39692</v>
      </c>
      <c r="B217" s="20" t="s">
        <v>48</v>
      </c>
      <c r="C217" s="52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203</v>
      </c>
    </row>
    <row r="218" spans="1:11" x14ac:dyDescent="0.25">
      <c r="A218" s="23">
        <v>39722</v>
      </c>
      <c r="B218" s="20"/>
      <c r="C218" s="52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23">
        <v>39753</v>
      </c>
      <c r="B219" s="20"/>
      <c r="C219" s="52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v>39783</v>
      </c>
      <c r="B220" s="20"/>
      <c r="C220" s="52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47" t="s">
        <v>77</v>
      </c>
      <c r="B221" s="20"/>
      <c r="C221" s="52"/>
      <c r="D221" s="38"/>
      <c r="E221" s="56" t="s">
        <v>32</v>
      </c>
      <c r="F221" s="20"/>
      <c r="G221" s="13" t="str">
        <f>IF(ISBLANK(Table1[[#This Row],[EARNED]]),"",Table1[[#This Row],[EARNED]])</f>
        <v/>
      </c>
      <c r="H221" s="38"/>
      <c r="I221" s="56" t="s">
        <v>32</v>
      </c>
      <c r="J221" s="11"/>
      <c r="K221" s="20"/>
    </row>
    <row r="222" spans="1:11" x14ac:dyDescent="0.25">
      <c r="A222" s="23">
        <v>39814</v>
      </c>
      <c r="B222" s="20" t="s">
        <v>48</v>
      </c>
      <c r="C222" s="52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 t="s">
        <v>217</v>
      </c>
    </row>
    <row r="223" spans="1:11" x14ac:dyDescent="0.25">
      <c r="A223" s="23"/>
      <c r="B223" s="20" t="s">
        <v>205</v>
      </c>
      <c r="C223" s="52"/>
      <c r="D223" s="38">
        <v>2.1459999999999999</v>
      </c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39845</v>
      </c>
      <c r="B224" s="20" t="s">
        <v>206</v>
      </c>
      <c r="C224" s="52">
        <v>1.25</v>
      </c>
      <c r="D224" s="38">
        <v>0.66700000000000004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39873</v>
      </c>
      <c r="B225" s="20" t="s">
        <v>207</v>
      </c>
      <c r="C225" s="52">
        <v>1.25</v>
      </c>
      <c r="D225" s="38">
        <v>0.28700000000000003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39904</v>
      </c>
      <c r="B226" s="20" t="s">
        <v>208</v>
      </c>
      <c r="C226" s="52">
        <v>1.25</v>
      </c>
      <c r="D226" s="38">
        <v>0.377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39934</v>
      </c>
      <c r="B227" s="20" t="s">
        <v>209</v>
      </c>
      <c r="C227" s="52">
        <v>1.25</v>
      </c>
      <c r="D227" s="38">
        <v>0.14600000000000002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39965</v>
      </c>
      <c r="B228" s="20" t="s">
        <v>138</v>
      </c>
      <c r="C228" s="52">
        <v>1.25</v>
      </c>
      <c r="D228" s="38">
        <v>0.25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39995</v>
      </c>
      <c r="B229" s="20" t="s">
        <v>210</v>
      </c>
      <c r="C229" s="52">
        <v>1.25</v>
      </c>
      <c r="D229" s="38">
        <v>0.39200000000000002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40026</v>
      </c>
      <c r="B230" s="20" t="s">
        <v>211</v>
      </c>
      <c r="C230" s="52">
        <v>1.25</v>
      </c>
      <c r="D230" s="38">
        <v>0.38300000000000001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40057</v>
      </c>
      <c r="B231" s="20" t="s">
        <v>48</v>
      </c>
      <c r="C231" s="52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218</v>
      </c>
    </row>
    <row r="232" spans="1:11" x14ac:dyDescent="0.25">
      <c r="A232" s="23"/>
      <c r="B232" s="20" t="s">
        <v>212</v>
      </c>
      <c r="C232" s="13"/>
      <c r="D232" s="38">
        <v>0.29199999999999998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23">
        <v>40087</v>
      </c>
      <c r="B233" s="20" t="s">
        <v>58</v>
      </c>
      <c r="C233" s="52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>
        <v>5</v>
      </c>
      <c r="I233" s="13"/>
      <c r="J233" s="11"/>
      <c r="K233" s="20" t="s">
        <v>219</v>
      </c>
    </row>
    <row r="234" spans="1:11" x14ac:dyDescent="0.25">
      <c r="A234" s="23"/>
      <c r="B234" s="20" t="s">
        <v>213</v>
      </c>
      <c r="C234" s="52"/>
      <c r="D234" s="38">
        <v>0.16700000000000001</v>
      </c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40118</v>
      </c>
      <c r="B235" s="20" t="s">
        <v>94</v>
      </c>
      <c r="C235" s="52">
        <v>1.25</v>
      </c>
      <c r="D235" s="38">
        <v>5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 t="s">
        <v>220</v>
      </c>
    </row>
    <row r="236" spans="1:11" x14ac:dyDescent="0.25">
      <c r="A236" s="23"/>
      <c r="B236" s="20" t="s">
        <v>214</v>
      </c>
      <c r="C236" s="52"/>
      <c r="D236" s="38">
        <v>0.45200000000000001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25">
      <c r="A237" s="23">
        <v>40148</v>
      </c>
      <c r="B237" s="20" t="s">
        <v>215</v>
      </c>
      <c r="C237" s="52">
        <v>1.25</v>
      </c>
      <c r="D237" s="38">
        <v>0.49199999999999999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47" t="s">
        <v>76</v>
      </c>
      <c r="B238" s="20"/>
      <c r="C238" s="52"/>
      <c r="D238" s="38"/>
      <c r="E238" s="56" t="s">
        <v>32</v>
      </c>
      <c r="F238" s="20"/>
      <c r="G238" s="13" t="str">
        <f>IF(ISBLANK(Table1[[#This Row],[EARNED]]),"",Table1[[#This Row],[EARNED]])</f>
        <v/>
      </c>
      <c r="H238" s="38"/>
      <c r="I238" s="56" t="s">
        <v>32</v>
      </c>
      <c r="J238" s="11"/>
      <c r="K238" s="20"/>
    </row>
    <row r="239" spans="1:11" x14ac:dyDescent="0.25">
      <c r="A239" s="23">
        <v>40179</v>
      </c>
      <c r="B239" s="20" t="s">
        <v>216</v>
      </c>
      <c r="C239" s="52">
        <v>1.25</v>
      </c>
      <c r="D239" s="38">
        <v>0.20800000000000002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40210</v>
      </c>
      <c r="B240" s="20" t="s">
        <v>45</v>
      </c>
      <c r="C240" s="52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40484</v>
      </c>
    </row>
    <row r="241" spans="1:11" x14ac:dyDescent="0.25">
      <c r="A241" s="23"/>
      <c r="B241" s="20" t="s">
        <v>118</v>
      </c>
      <c r="C241" s="13"/>
      <c r="D241" s="38"/>
      <c r="E241" s="13"/>
      <c r="F241" s="20"/>
      <c r="G241" s="13"/>
      <c r="H241" s="38">
        <v>3</v>
      </c>
      <c r="I241" s="13"/>
      <c r="J241" s="11"/>
      <c r="K241" s="20" t="s">
        <v>230</v>
      </c>
    </row>
    <row r="242" spans="1:11" x14ac:dyDescent="0.25">
      <c r="A242" s="23"/>
      <c r="B242" s="20" t="s">
        <v>94</v>
      </c>
      <c r="C242" s="13"/>
      <c r="D242" s="38">
        <v>5</v>
      </c>
      <c r="E242" s="13"/>
      <c r="F242" s="20"/>
      <c r="G242" s="13"/>
      <c r="H242" s="38"/>
      <c r="I242" s="13"/>
      <c r="J242" s="11"/>
      <c r="K242" s="20" t="s">
        <v>231</v>
      </c>
    </row>
    <row r="243" spans="1:11" x14ac:dyDescent="0.25">
      <c r="A243" s="23"/>
      <c r="B243" s="20" t="s">
        <v>221</v>
      </c>
      <c r="C243" s="13"/>
      <c r="D243" s="38">
        <v>0.39400000000000002</v>
      </c>
      <c r="E243" s="13"/>
      <c r="F243" s="20"/>
      <c r="G243" s="13"/>
      <c r="H243" s="38"/>
      <c r="I243" s="13"/>
      <c r="J243" s="11"/>
      <c r="K243" s="20"/>
    </row>
    <row r="244" spans="1:11" x14ac:dyDescent="0.25">
      <c r="A244" s="23">
        <v>40238</v>
      </c>
      <c r="B244" s="20" t="s">
        <v>222</v>
      </c>
      <c r="C244" s="52">
        <v>1.25</v>
      </c>
      <c r="D244" s="38">
        <v>0.60799999999999998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v>40269</v>
      </c>
      <c r="B245" s="20" t="s">
        <v>223</v>
      </c>
      <c r="C245" s="52">
        <v>1.25</v>
      </c>
      <c r="D245" s="38">
        <v>6.7000000000000004E-2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40299</v>
      </c>
      <c r="B246" s="20" t="s">
        <v>48</v>
      </c>
      <c r="C246" s="52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232</v>
      </c>
    </row>
    <row r="247" spans="1:11" x14ac:dyDescent="0.25">
      <c r="A247" s="23"/>
      <c r="B247" s="20" t="s">
        <v>94</v>
      </c>
      <c r="C247" s="52"/>
      <c r="D247" s="38">
        <v>5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/>
      <c r="B248" s="20" t="s">
        <v>224</v>
      </c>
      <c r="C248" s="52"/>
      <c r="D248" s="38">
        <v>0.437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23">
        <v>40330</v>
      </c>
      <c r="B249" s="20" t="s">
        <v>225</v>
      </c>
      <c r="C249" s="52">
        <v>1.25</v>
      </c>
      <c r="D249" s="38">
        <v>0.49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40360</v>
      </c>
      <c r="B250" s="20"/>
      <c r="C250" s="52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40391</v>
      </c>
      <c r="B251" s="20" t="s">
        <v>91</v>
      </c>
      <c r="C251" s="52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2</v>
      </c>
      <c r="I251" s="13"/>
      <c r="J251" s="11"/>
      <c r="K251" s="20" t="s">
        <v>233</v>
      </c>
    </row>
    <row r="252" spans="1:11" x14ac:dyDescent="0.25">
      <c r="A252" s="23"/>
      <c r="B252" s="20" t="s">
        <v>226</v>
      </c>
      <c r="C252" s="52"/>
      <c r="D252" s="38">
        <v>0.219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25">
      <c r="A253" s="23">
        <v>40422</v>
      </c>
      <c r="B253" s="20" t="s">
        <v>48</v>
      </c>
      <c r="C253" s="52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 t="s">
        <v>234</v>
      </c>
    </row>
    <row r="254" spans="1:11" x14ac:dyDescent="0.25">
      <c r="A254" s="23"/>
      <c r="B254" s="20" t="s">
        <v>227</v>
      </c>
      <c r="C254" s="52"/>
      <c r="D254" s="38">
        <v>7.7000000000000013E-2</v>
      </c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>
        <v>40452</v>
      </c>
      <c r="B255" s="20" t="s">
        <v>228</v>
      </c>
      <c r="C255" s="52">
        <v>1.25</v>
      </c>
      <c r="D255" s="38">
        <v>0.10400000000000001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40483</v>
      </c>
      <c r="B256" s="20"/>
      <c r="C256" s="52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40513</v>
      </c>
      <c r="B257" s="20" t="s">
        <v>229</v>
      </c>
      <c r="C257" s="52">
        <v>1.25</v>
      </c>
      <c r="D257" s="38">
        <v>0.115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/>
      <c r="B258" s="20" t="s">
        <v>155</v>
      </c>
      <c r="C258" s="52"/>
      <c r="D258" s="38">
        <v>0.125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47" t="s">
        <v>75</v>
      </c>
      <c r="B259" s="20"/>
      <c r="C259" s="52"/>
      <c r="D259" s="38"/>
      <c r="E259" s="56" t="s">
        <v>32</v>
      </c>
      <c r="F259" s="20"/>
      <c r="G259" s="13" t="str">
        <f>IF(ISBLANK(Table1[[#This Row],[EARNED]]),"",Table1[[#This Row],[EARNED]])</f>
        <v/>
      </c>
      <c r="H259" s="38"/>
      <c r="I259" s="56" t="s">
        <v>32</v>
      </c>
      <c r="J259" s="11"/>
      <c r="K259" s="20"/>
    </row>
    <row r="260" spans="1:11" x14ac:dyDescent="0.25">
      <c r="A260" s="23">
        <v>40544</v>
      </c>
      <c r="B260" s="20" t="s">
        <v>155</v>
      </c>
      <c r="C260" s="52">
        <v>1.25</v>
      </c>
      <c r="D260" s="38">
        <v>0.125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40575</v>
      </c>
      <c r="B261" s="20" t="s">
        <v>45</v>
      </c>
      <c r="C261" s="52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8">
        <v>45232</v>
      </c>
    </row>
    <row r="262" spans="1:11" x14ac:dyDescent="0.25">
      <c r="A262" s="23"/>
      <c r="B262" s="20" t="s">
        <v>235</v>
      </c>
      <c r="C262" s="52"/>
      <c r="D262" s="38">
        <v>0.22900000000000001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v>40603</v>
      </c>
      <c r="B263" s="20" t="s">
        <v>138</v>
      </c>
      <c r="C263" s="52">
        <v>1.25</v>
      </c>
      <c r="D263" s="38">
        <v>0.25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40634</v>
      </c>
      <c r="B264" s="20" t="s">
        <v>236</v>
      </c>
      <c r="C264" s="52">
        <v>1.25</v>
      </c>
      <c r="D264" s="38">
        <v>0.18700000000000003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40664</v>
      </c>
      <c r="B265" s="20" t="s">
        <v>236</v>
      </c>
      <c r="C265" s="52">
        <v>1.25</v>
      </c>
      <c r="D265" s="38">
        <v>0.18700000000000003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40695</v>
      </c>
      <c r="B266" s="20" t="s">
        <v>237</v>
      </c>
      <c r="C266" s="52">
        <v>1.25</v>
      </c>
      <c r="D266" s="38">
        <v>5.2000000000000011E-2</v>
      </c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40725</v>
      </c>
      <c r="B267" s="20"/>
      <c r="C267" s="52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40756</v>
      </c>
      <c r="B268" s="20"/>
      <c r="C268" s="52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40787</v>
      </c>
      <c r="B269" s="20" t="s">
        <v>238</v>
      </c>
      <c r="C269" s="52">
        <v>1.25</v>
      </c>
      <c r="D269" s="38">
        <v>2.1000000000000005E-2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40817</v>
      </c>
      <c r="B270" s="20" t="s">
        <v>94</v>
      </c>
      <c r="C270" s="52">
        <v>1.25</v>
      </c>
      <c r="D270" s="38">
        <v>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 t="s">
        <v>239</v>
      </c>
    </row>
    <row r="271" spans="1:11" x14ac:dyDescent="0.25">
      <c r="A271" s="23"/>
      <c r="B271" s="20" t="s">
        <v>166</v>
      </c>
      <c r="C271" s="13"/>
      <c r="D271" s="38">
        <v>9.4E-2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23">
        <v>40848</v>
      </c>
      <c r="B272" s="20"/>
      <c r="C272" s="52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40878</v>
      </c>
      <c r="B273" s="20" t="s">
        <v>48</v>
      </c>
      <c r="C273" s="52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240</v>
      </c>
    </row>
    <row r="274" spans="1:11" x14ac:dyDescent="0.25">
      <c r="A274" s="47" t="s">
        <v>74</v>
      </c>
      <c r="B274" s="20"/>
      <c r="C274" s="52"/>
      <c r="D274" s="38"/>
      <c r="E274" s="56" t="s">
        <v>32</v>
      </c>
      <c r="F274" s="20"/>
      <c r="G274" s="13" t="str">
        <f>IF(ISBLANK(Table1[[#This Row],[EARNED]]),"",Table1[[#This Row],[EARNED]])</f>
        <v/>
      </c>
      <c r="H274" s="38"/>
      <c r="I274" s="56" t="s">
        <v>32</v>
      </c>
      <c r="J274" s="11"/>
      <c r="K274" s="20"/>
    </row>
    <row r="275" spans="1:11" x14ac:dyDescent="0.25">
      <c r="A275" s="23">
        <v>40909</v>
      </c>
      <c r="B275" s="20" t="s">
        <v>48</v>
      </c>
      <c r="C275" s="52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 t="s">
        <v>241</v>
      </c>
    </row>
    <row r="276" spans="1:11" x14ac:dyDescent="0.25">
      <c r="A276" s="23">
        <v>40940</v>
      </c>
      <c r="B276" s="20"/>
      <c r="C276" s="52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v>40969</v>
      </c>
      <c r="B277" s="20"/>
      <c r="C277" s="52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41000</v>
      </c>
      <c r="B278" s="20"/>
      <c r="C278" s="52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25">
      <c r="A279" s="23">
        <v>41030</v>
      </c>
      <c r="B279" s="20"/>
      <c r="C279" s="52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23">
        <v>41061</v>
      </c>
      <c r="B280" s="20"/>
      <c r="C280" s="52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41091</v>
      </c>
      <c r="B281" s="20"/>
      <c r="C281" s="52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41122</v>
      </c>
      <c r="B282" s="20" t="s">
        <v>48</v>
      </c>
      <c r="C282" s="52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 t="s">
        <v>242</v>
      </c>
    </row>
    <row r="283" spans="1:11" x14ac:dyDescent="0.25">
      <c r="A283" s="23">
        <v>41153</v>
      </c>
      <c r="B283" s="20"/>
      <c r="C283" s="52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v>41183</v>
      </c>
      <c r="B284" s="20" t="s">
        <v>94</v>
      </c>
      <c r="C284" s="52">
        <v>1.25</v>
      </c>
      <c r="D284" s="38">
        <v>5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 t="s">
        <v>243</v>
      </c>
    </row>
    <row r="285" spans="1:11" x14ac:dyDescent="0.25">
      <c r="A285" s="23"/>
      <c r="B285" s="20" t="s">
        <v>48</v>
      </c>
      <c r="C285" s="52"/>
      <c r="D285" s="38"/>
      <c r="E285" s="13"/>
      <c r="F285" s="20"/>
      <c r="G285" s="13"/>
      <c r="H285" s="38"/>
      <c r="I285" s="13"/>
      <c r="J285" s="11"/>
      <c r="K285" s="20" t="s">
        <v>244</v>
      </c>
    </row>
    <row r="286" spans="1:11" x14ac:dyDescent="0.25">
      <c r="A286" s="23">
        <v>41214</v>
      </c>
      <c r="B286" s="20"/>
      <c r="C286" s="52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v>41244</v>
      </c>
      <c r="B287" s="20"/>
      <c r="C287" s="52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47" t="s">
        <v>73</v>
      </c>
      <c r="B288" s="20"/>
      <c r="C288" s="52"/>
      <c r="D288" s="38"/>
      <c r="E288" s="56" t="s">
        <v>32</v>
      </c>
      <c r="F288" s="20"/>
      <c r="G288" s="13" t="str">
        <f>IF(ISBLANK(Table1[[#This Row],[EARNED]]),"",Table1[[#This Row],[EARNED]])</f>
        <v/>
      </c>
      <c r="H288" s="38"/>
      <c r="I288" s="56" t="s">
        <v>32</v>
      </c>
      <c r="J288" s="11"/>
      <c r="K288" s="20"/>
    </row>
    <row r="289" spans="1:11" x14ac:dyDescent="0.25">
      <c r="A289" s="23">
        <v>41275</v>
      </c>
      <c r="B289" s="20" t="s">
        <v>118</v>
      </c>
      <c r="C289" s="52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3</v>
      </c>
      <c r="I289" s="13"/>
      <c r="J289" s="11"/>
      <c r="K289" s="20" t="s">
        <v>245</v>
      </c>
    </row>
    <row r="290" spans="1:11" x14ac:dyDescent="0.25">
      <c r="A290" s="23"/>
      <c r="B290" s="20" t="s">
        <v>48</v>
      </c>
      <c r="C290" s="13"/>
      <c r="D290" s="38"/>
      <c r="E290" s="13"/>
      <c r="F290" s="20"/>
      <c r="G290" s="13"/>
      <c r="H290" s="38"/>
      <c r="I290" s="13"/>
      <c r="J290" s="11"/>
      <c r="K290" s="20" t="s">
        <v>246</v>
      </c>
    </row>
    <row r="291" spans="1:11" x14ac:dyDescent="0.25">
      <c r="A291" s="23">
        <v>41306</v>
      </c>
      <c r="B291" s="20"/>
      <c r="C291" s="52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41334</v>
      </c>
      <c r="B292" s="20"/>
      <c r="C292" s="52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23">
        <v>41365</v>
      </c>
      <c r="B293" s="20"/>
      <c r="C293" s="52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41395</v>
      </c>
      <c r="B294" s="20"/>
      <c r="C294" s="52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>
        <v>41426</v>
      </c>
      <c r="B295" s="20"/>
      <c r="C295" s="52">
        <v>1.25</v>
      </c>
      <c r="D295" s="38"/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41456</v>
      </c>
      <c r="B296" s="20"/>
      <c r="C296" s="52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41487</v>
      </c>
      <c r="B297" s="20" t="s">
        <v>45</v>
      </c>
      <c r="C297" s="52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41433</v>
      </c>
    </row>
    <row r="298" spans="1:11" x14ac:dyDescent="0.25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 t="s">
        <v>247</v>
      </c>
    </row>
    <row r="299" spans="1:11" x14ac:dyDescent="0.25">
      <c r="A299" s="23">
        <v>41518</v>
      </c>
      <c r="B299" s="20"/>
      <c r="C299" s="52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41548</v>
      </c>
      <c r="B300" s="20"/>
      <c r="C300" s="52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41579</v>
      </c>
      <c r="B301" s="20" t="s">
        <v>94</v>
      </c>
      <c r="C301" s="52">
        <v>1.25</v>
      </c>
      <c r="D301" s="38">
        <v>5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248</v>
      </c>
    </row>
    <row r="302" spans="1:11" x14ac:dyDescent="0.25">
      <c r="A302" s="23">
        <v>41609</v>
      </c>
      <c r="B302" s="20" t="s">
        <v>48</v>
      </c>
      <c r="C302" s="52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 t="s">
        <v>249</v>
      </c>
    </row>
    <row r="303" spans="1:11" x14ac:dyDescent="0.25">
      <c r="A303" s="47" t="s">
        <v>72</v>
      </c>
      <c r="B303" s="20"/>
      <c r="C303" s="52"/>
      <c r="D303" s="38"/>
      <c r="E303" s="56" t="s">
        <v>32</v>
      </c>
      <c r="F303" s="20"/>
      <c r="G303" s="13" t="str">
        <f>IF(ISBLANK(Table1[[#This Row],[EARNED]]),"",Table1[[#This Row],[EARNED]])</f>
        <v/>
      </c>
      <c r="H303" s="38"/>
      <c r="I303" s="56" t="s">
        <v>32</v>
      </c>
      <c r="J303" s="11"/>
      <c r="K303" s="20"/>
    </row>
    <row r="304" spans="1:11" x14ac:dyDescent="0.25">
      <c r="A304" s="23">
        <v>41640</v>
      </c>
      <c r="B304" s="20" t="s">
        <v>48</v>
      </c>
      <c r="C304" s="52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 t="s">
        <v>250</v>
      </c>
    </row>
    <row r="305" spans="1:11" x14ac:dyDescent="0.25">
      <c r="A305" s="23">
        <v>41671</v>
      </c>
      <c r="B305" s="20"/>
      <c r="C305" s="52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25">
      <c r="A306" s="23">
        <v>41699</v>
      </c>
      <c r="B306" s="20"/>
      <c r="C306" s="52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23">
        <v>41730</v>
      </c>
      <c r="B307" s="20"/>
      <c r="C307" s="52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v>41760</v>
      </c>
      <c r="B308" s="20" t="s">
        <v>45</v>
      </c>
      <c r="C308" s="52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1</v>
      </c>
      <c r="I308" s="13"/>
      <c r="J308" s="11"/>
      <c r="K308" s="20" t="s">
        <v>251</v>
      </c>
    </row>
    <row r="309" spans="1:11" x14ac:dyDescent="0.25">
      <c r="A309" s="23">
        <v>41791</v>
      </c>
      <c r="B309" s="20"/>
      <c r="C309" s="52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25">
      <c r="A310" s="23">
        <v>41821</v>
      </c>
      <c r="B310" s="20"/>
      <c r="C310" s="52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/>
    </row>
    <row r="311" spans="1:11" x14ac:dyDescent="0.25">
      <c r="A311" s="23">
        <v>41852</v>
      </c>
      <c r="B311" s="20"/>
      <c r="C311" s="52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23">
        <v>41883</v>
      </c>
      <c r="B312" s="20" t="s">
        <v>48</v>
      </c>
      <c r="C312" s="52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 t="s">
        <v>252</v>
      </c>
    </row>
    <row r="313" spans="1:11" x14ac:dyDescent="0.25">
      <c r="A313" s="23">
        <v>41913</v>
      </c>
      <c r="B313" s="20"/>
      <c r="C313" s="52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v>41944</v>
      </c>
      <c r="B314" s="20" t="s">
        <v>48</v>
      </c>
      <c r="C314" s="52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253</v>
      </c>
    </row>
    <row r="315" spans="1:11" x14ac:dyDescent="0.25">
      <c r="A315" s="23"/>
      <c r="B315" s="20" t="s">
        <v>94</v>
      </c>
      <c r="C315" s="13"/>
      <c r="D315" s="38">
        <v>5</v>
      </c>
      <c r="E315" s="13"/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 t="s">
        <v>254</v>
      </c>
    </row>
    <row r="316" spans="1:11" x14ac:dyDescent="0.25">
      <c r="A316" s="23">
        <v>41974</v>
      </c>
      <c r="B316" s="20" t="s">
        <v>45</v>
      </c>
      <c r="C316" s="52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>
        <v>1</v>
      </c>
      <c r="I316" s="13"/>
      <c r="J316" s="11"/>
      <c r="K316" s="48">
        <v>41682</v>
      </c>
    </row>
    <row r="317" spans="1:11" x14ac:dyDescent="0.25">
      <c r="A317" s="47" t="s">
        <v>71</v>
      </c>
      <c r="B317" s="20"/>
      <c r="C317" s="52"/>
      <c r="D317" s="38"/>
      <c r="E317" s="56" t="s">
        <v>32</v>
      </c>
      <c r="F317" s="20"/>
      <c r="G317" s="13" t="str">
        <f>IF(ISBLANK(Table1[[#This Row],[EARNED]]),"",Table1[[#This Row],[EARNED]])</f>
        <v/>
      </c>
      <c r="H317" s="38"/>
      <c r="I317" s="56" t="s">
        <v>32</v>
      </c>
      <c r="J317" s="11"/>
      <c r="K317" s="20"/>
    </row>
    <row r="318" spans="1:11" x14ac:dyDescent="0.25">
      <c r="A318" s="23">
        <v>42005</v>
      </c>
      <c r="B318" s="20"/>
      <c r="C318" s="52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v>42036</v>
      </c>
      <c r="B319" s="20" t="s">
        <v>48</v>
      </c>
      <c r="C319" s="52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 t="s">
        <v>255</v>
      </c>
    </row>
    <row r="320" spans="1:11" x14ac:dyDescent="0.25">
      <c r="A320" s="23">
        <v>42064</v>
      </c>
      <c r="B320" s="20" t="s">
        <v>256</v>
      </c>
      <c r="C320" s="52">
        <v>1.25</v>
      </c>
      <c r="D320" s="38">
        <v>1.169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23">
        <v>42095</v>
      </c>
      <c r="B321" s="20" t="s">
        <v>257</v>
      </c>
      <c r="C321" s="52">
        <v>1.25</v>
      </c>
      <c r="D321" s="38">
        <v>0.52500000000000002</v>
      </c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23">
        <v>42125</v>
      </c>
      <c r="B322" s="20" t="s">
        <v>258</v>
      </c>
      <c r="C322" s="52">
        <v>1.25</v>
      </c>
      <c r="D322" s="38">
        <v>0.95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42156</v>
      </c>
      <c r="B323" s="20"/>
      <c r="C323" s="52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42186</v>
      </c>
      <c r="B324" s="20"/>
      <c r="C324" s="52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v>42217</v>
      </c>
      <c r="B325" s="20" t="s">
        <v>48</v>
      </c>
      <c r="C325" s="52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 t="s">
        <v>259</v>
      </c>
    </row>
    <row r="326" spans="1:11" x14ac:dyDescent="0.25">
      <c r="A326" s="23">
        <v>42248</v>
      </c>
      <c r="B326" s="20"/>
      <c r="C326" s="52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23">
        <v>42278</v>
      </c>
      <c r="B327" s="20"/>
      <c r="C327" s="52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25">
      <c r="A328" s="23">
        <v>42309</v>
      </c>
      <c r="B328" s="20" t="s">
        <v>48</v>
      </c>
      <c r="C328" s="52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263</v>
      </c>
    </row>
    <row r="329" spans="1:11" x14ac:dyDescent="0.25">
      <c r="A329" s="23">
        <v>42339</v>
      </c>
      <c r="B329" s="20" t="s">
        <v>94</v>
      </c>
      <c r="C329" s="52">
        <v>1.25</v>
      </c>
      <c r="D329" s="38">
        <v>5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23"/>
      <c r="B330" s="20" t="s">
        <v>260</v>
      </c>
      <c r="C330" s="13"/>
      <c r="D330" s="38">
        <v>0.52100000000000002</v>
      </c>
      <c r="E330" s="13"/>
      <c r="F330" s="20"/>
      <c r="G330" s="13"/>
      <c r="H330" s="38"/>
      <c r="I330" s="13"/>
      <c r="J330" s="11"/>
      <c r="K330" s="20"/>
    </row>
    <row r="331" spans="1:11" x14ac:dyDescent="0.25">
      <c r="A331" s="47" t="s">
        <v>70</v>
      </c>
      <c r="B331" s="20"/>
      <c r="C331" s="52"/>
      <c r="D331" s="38"/>
      <c r="E331" s="56" t="s">
        <v>32</v>
      </c>
      <c r="F331" s="20"/>
      <c r="G331" s="13" t="str">
        <f>IF(ISBLANK(Table1[[#This Row],[EARNED]]),"",Table1[[#This Row],[EARNED]])</f>
        <v/>
      </c>
      <c r="H331" s="38"/>
      <c r="I331" s="56" t="s">
        <v>32</v>
      </c>
      <c r="J331" s="11"/>
      <c r="K331" s="20"/>
    </row>
    <row r="332" spans="1:11" x14ac:dyDescent="0.25">
      <c r="A332" s="23">
        <v>42370</v>
      </c>
      <c r="B332" s="20" t="s">
        <v>167</v>
      </c>
      <c r="C332" s="52">
        <v>1.25</v>
      </c>
      <c r="D332" s="38">
        <v>0.14800000000000002</v>
      </c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23">
        <v>42401</v>
      </c>
      <c r="B333" s="20" t="s">
        <v>261</v>
      </c>
      <c r="C333" s="52">
        <v>1.25</v>
      </c>
      <c r="D333" s="38">
        <v>0.20600000000000002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42430</v>
      </c>
      <c r="B334" s="20" t="s">
        <v>262</v>
      </c>
      <c r="C334" s="52">
        <v>1.25</v>
      </c>
      <c r="D334" s="38">
        <v>0.61899999999999999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42461</v>
      </c>
      <c r="B335" s="20"/>
      <c r="C335" s="52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25">
      <c r="A336" s="23">
        <v>42491</v>
      </c>
      <c r="B336" s="20"/>
      <c r="C336" s="52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/>
    </row>
    <row r="337" spans="1:11" x14ac:dyDescent="0.25">
      <c r="A337" s="23">
        <v>42522</v>
      </c>
      <c r="B337" s="20"/>
      <c r="C337" s="52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25">
      <c r="A338" s="23">
        <v>42552</v>
      </c>
      <c r="B338" s="20"/>
      <c r="C338" s="52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25">
      <c r="A339" s="23">
        <v>42583</v>
      </c>
      <c r="B339" s="20"/>
      <c r="C339" s="52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v>42614</v>
      </c>
      <c r="B340" s="20" t="s">
        <v>48</v>
      </c>
      <c r="C340" s="52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 t="s">
        <v>264</v>
      </c>
    </row>
    <row r="341" spans="1:11" x14ac:dyDescent="0.25">
      <c r="A341" s="23">
        <v>42644</v>
      </c>
      <c r="B341" s="20" t="s">
        <v>46</v>
      </c>
      <c r="C341" s="52">
        <v>1.25</v>
      </c>
      <c r="D341" s="38">
        <v>5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 t="s">
        <v>265</v>
      </c>
    </row>
    <row r="342" spans="1:11" x14ac:dyDescent="0.25">
      <c r="A342" s="23"/>
      <c r="B342" s="20" t="s">
        <v>48</v>
      </c>
      <c r="C342" s="13"/>
      <c r="D342" s="38"/>
      <c r="E342" s="13"/>
      <c r="F342" s="20"/>
      <c r="G342" s="13"/>
      <c r="H342" s="38"/>
      <c r="I342" s="13"/>
      <c r="J342" s="11"/>
      <c r="K342" s="20" t="s">
        <v>266</v>
      </c>
    </row>
    <row r="343" spans="1:11" x14ac:dyDescent="0.25">
      <c r="A343" s="23">
        <v>42675</v>
      </c>
      <c r="B343" s="20"/>
      <c r="C343" s="52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/>
    </row>
    <row r="344" spans="1:11" x14ac:dyDescent="0.25">
      <c r="A344" s="23">
        <v>42705</v>
      </c>
      <c r="B344" s="20"/>
      <c r="C344" s="52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25">
      <c r="A345" s="47" t="s">
        <v>69</v>
      </c>
      <c r="B345" s="20"/>
      <c r="C345" s="52"/>
      <c r="D345" s="38"/>
      <c r="E345" s="56" t="s">
        <v>32</v>
      </c>
      <c r="F345" s="20"/>
      <c r="G345" s="13" t="str">
        <f>IF(ISBLANK(Table1[[#This Row],[EARNED]]),"",Table1[[#This Row],[EARNED]])</f>
        <v/>
      </c>
      <c r="H345" s="38"/>
      <c r="I345" s="56" t="s">
        <v>32</v>
      </c>
      <c r="J345" s="11"/>
      <c r="K345" s="20"/>
    </row>
    <row r="346" spans="1:11" x14ac:dyDescent="0.25">
      <c r="A346" s="23">
        <v>42736</v>
      </c>
      <c r="B346" s="20"/>
      <c r="C346" s="52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25">
      <c r="A347" s="23">
        <v>42767</v>
      </c>
      <c r="B347" s="20" t="s">
        <v>48</v>
      </c>
      <c r="C347" s="52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/>
      <c r="I347" s="13"/>
      <c r="J347" s="11"/>
      <c r="K347" s="20" t="s">
        <v>267</v>
      </c>
    </row>
    <row r="348" spans="1:11" x14ac:dyDescent="0.25">
      <c r="A348" s="23">
        <v>42795</v>
      </c>
      <c r="B348" s="20"/>
      <c r="C348" s="52">
        <v>1.25</v>
      </c>
      <c r="D348" s="38"/>
      <c r="E348" s="13"/>
      <c r="F348" s="20"/>
      <c r="G348" s="13">
        <f>IF(ISBLANK(Table1[[#This Row],[EARNED]]),"",Table1[[#This Row],[EARNED]])</f>
        <v>1.25</v>
      </c>
      <c r="H348" s="38"/>
      <c r="I348" s="13"/>
      <c r="J348" s="11"/>
      <c r="K348" s="20"/>
    </row>
    <row r="349" spans="1:11" x14ac:dyDescent="0.25">
      <c r="A349" s="23">
        <v>42826</v>
      </c>
      <c r="B349" s="20"/>
      <c r="C349" s="52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25">
      <c r="A350" s="23">
        <v>42856</v>
      </c>
      <c r="B350" s="20"/>
      <c r="C350" s="52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25">
      <c r="A351" s="23">
        <v>42887</v>
      </c>
      <c r="B351" s="20"/>
      <c r="C351" s="52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25">
      <c r="A352" s="23">
        <v>42917</v>
      </c>
      <c r="B352" s="20"/>
      <c r="C352" s="52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25">
      <c r="A353" s="23">
        <v>42948</v>
      </c>
      <c r="B353" s="20"/>
      <c r="C353" s="52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25">
      <c r="A354" s="23">
        <v>42979</v>
      </c>
      <c r="B354" s="20" t="s">
        <v>48</v>
      </c>
      <c r="C354" s="52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 t="s">
        <v>267</v>
      </c>
    </row>
    <row r="355" spans="1:11" x14ac:dyDescent="0.25">
      <c r="A355" s="23"/>
      <c r="B355" s="20" t="s">
        <v>95</v>
      </c>
      <c r="C355" s="13"/>
      <c r="D355" s="38">
        <v>3</v>
      </c>
      <c r="E355" s="13"/>
      <c r="F355" s="20"/>
      <c r="G355" s="13"/>
      <c r="H355" s="38"/>
      <c r="I355" s="13"/>
      <c r="J355" s="11"/>
      <c r="K355" s="20" t="s">
        <v>268</v>
      </c>
    </row>
    <row r="356" spans="1:11" x14ac:dyDescent="0.25">
      <c r="A356" s="23"/>
      <c r="B356" s="20" t="s">
        <v>48</v>
      </c>
      <c r="C356" s="13"/>
      <c r="D356" s="38"/>
      <c r="E356" s="13"/>
      <c r="F356" s="20"/>
      <c r="G356" s="13"/>
      <c r="H356" s="38"/>
      <c r="I356" s="13"/>
      <c r="J356" s="11"/>
      <c r="K356" s="20" t="s">
        <v>269</v>
      </c>
    </row>
    <row r="357" spans="1:11" x14ac:dyDescent="0.25">
      <c r="A357" s="23"/>
      <c r="B357" s="20" t="s">
        <v>132</v>
      </c>
      <c r="C357" s="13"/>
      <c r="D357" s="38">
        <v>2</v>
      </c>
      <c r="E357" s="13"/>
      <c r="F357" s="20"/>
      <c r="G357" s="13"/>
      <c r="H357" s="38"/>
      <c r="I357" s="13"/>
      <c r="J357" s="11"/>
      <c r="K357" s="20" t="s">
        <v>270</v>
      </c>
    </row>
    <row r="358" spans="1:11" x14ac:dyDescent="0.25">
      <c r="A358" s="23">
        <v>43009</v>
      </c>
      <c r="B358" s="20"/>
      <c r="C358" s="52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/>
    </row>
    <row r="359" spans="1:11" x14ac:dyDescent="0.25">
      <c r="A359" s="23">
        <v>43040</v>
      </c>
      <c r="B359" s="20"/>
      <c r="C359" s="52">
        <v>1.25</v>
      </c>
      <c r="D359" s="38"/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25">
      <c r="A360" s="23">
        <v>43070</v>
      </c>
      <c r="B360" s="20"/>
      <c r="C360" s="52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47" t="s">
        <v>44</v>
      </c>
      <c r="B361" s="20"/>
      <c r="C361" s="13"/>
      <c r="D361" s="38"/>
      <c r="E361" s="33" t="s">
        <v>32</v>
      </c>
      <c r="F361" s="20"/>
      <c r="G361" s="13" t="str">
        <f>IF(ISBLANK(Table1[[#This Row],[EARNED]]),"",Table1[[#This Row],[EARNED]])</f>
        <v/>
      </c>
      <c r="H361" s="38"/>
      <c r="I361" s="33" t="s">
        <v>32</v>
      </c>
      <c r="J361" s="11"/>
      <c r="K361" s="20"/>
    </row>
    <row r="362" spans="1:11" x14ac:dyDescent="0.25">
      <c r="A362" s="39">
        <v>43101</v>
      </c>
      <c r="B362" s="20"/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43132</v>
      </c>
      <c r="B363" s="20" t="s">
        <v>45</v>
      </c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>
        <v>1</v>
      </c>
      <c r="I363" s="9"/>
      <c r="J363" s="11"/>
      <c r="K363" s="48">
        <v>43142</v>
      </c>
    </row>
    <row r="364" spans="1:11" x14ac:dyDescent="0.25">
      <c r="A364" s="39">
        <v>43160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43191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43221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43252</v>
      </c>
      <c r="B367" s="15"/>
      <c r="C367" s="13">
        <v>1.25</v>
      </c>
      <c r="D367" s="42"/>
      <c r="E367" s="9"/>
      <c r="F367" s="15"/>
      <c r="G367" s="41">
        <f>IF(ISBLANK(Table1[[#This Row],[EARNED]]),"",Table1[[#This Row],[EARNED]])</f>
        <v>1.25</v>
      </c>
      <c r="H367" s="42"/>
      <c r="I367" s="9"/>
      <c r="J367" s="12"/>
      <c r="K367" s="15"/>
    </row>
    <row r="368" spans="1:11" x14ac:dyDescent="0.25">
      <c r="A368" s="39">
        <v>43282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43313</v>
      </c>
      <c r="B369" s="20" t="s">
        <v>46</v>
      </c>
      <c r="C369" s="13">
        <v>1.25</v>
      </c>
      <c r="D369" s="38">
        <v>5</v>
      </c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 t="s">
        <v>49</v>
      </c>
    </row>
    <row r="370" spans="1:11" x14ac:dyDescent="0.25">
      <c r="A370" s="39"/>
      <c r="B370" s="20" t="s">
        <v>47</v>
      </c>
      <c r="C370" s="13"/>
      <c r="D370" s="38"/>
      <c r="E370" s="9"/>
      <c r="F370" s="20"/>
      <c r="G370" s="13"/>
      <c r="H370" s="38">
        <v>7</v>
      </c>
      <c r="I370" s="9"/>
      <c r="J370" s="11"/>
      <c r="K370" s="20" t="s">
        <v>50</v>
      </c>
    </row>
    <row r="371" spans="1:11" x14ac:dyDescent="0.25">
      <c r="A371" s="39"/>
      <c r="B371" s="20" t="s">
        <v>45</v>
      </c>
      <c r="C371" s="13"/>
      <c r="D371" s="38"/>
      <c r="E371" s="9"/>
      <c r="F371" s="20"/>
      <c r="G371" s="13"/>
      <c r="H371" s="38">
        <v>1</v>
      </c>
      <c r="I371" s="9"/>
      <c r="J371" s="11"/>
      <c r="K371" s="48">
        <v>43334</v>
      </c>
    </row>
    <row r="372" spans="1:11" x14ac:dyDescent="0.25">
      <c r="A372" s="39"/>
      <c r="B372" s="20" t="s">
        <v>45</v>
      </c>
      <c r="C372" s="13"/>
      <c r="D372" s="38"/>
      <c r="E372" s="9"/>
      <c r="F372" s="20"/>
      <c r="G372" s="13"/>
      <c r="H372" s="38">
        <v>1</v>
      </c>
      <c r="I372" s="9"/>
      <c r="J372" s="11"/>
      <c r="K372" s="48">
        <v>43343</v>
      </c>
    </row>
    <row r="373" spans="1:11" x14ac:dyDescent="0.25">
      <c r="A373" s="39"/>
      <c r="B373" s="20" t="s">
        <v>48</v>
      </c>
      <c r="C373" s="13"/>
      <c r="D373" s="38"/>
      <c r="E373" s="9"/>
      <c r="F373" s="20"/>
      <c r="G373" s="13"/>
      <c r="H373" s="38"/>
      <c r="I373" s="9"/>
      <c r="J373" s="11"/>
      <c r="K373" s="48">
        <v>43361</v>
      </c>
    </row>
    <row r="374" spans="1:11" x14ac:dyDescent="0.25">
      <c r="A374" s="39">
        <v>43344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43374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43405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43435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47" t="s">
        <v>51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>
        <v>43466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43497</v>
      </c>
      <c r="B380" s="20" t="s">
        <v>48</v>
      </c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48">
        <v>43507</v>
      </c>
    </row>
    <row r="381" spans="1:11" x14ac:dyDescent="0.25">
      <c r="A381" s="39"/>
      <c r="B381" s="20" t="s">
        <v>45</v>
      </c>
      <c r="C381" s="13"/>
      <c r="D381" s="38"/>
      <c r="E381" s="9"/>
      <c r="F381" s="20"/>
      <c r="G381" s="13"/>
      <c r="H381" s="38">
        <v>1</v>
      </c>
      <c r="I381" s="9"/>
      <c r="J381" s="11"/>
      <c r="K381" s="48">
        <v>43523</v>
      </c>
    </row>
    <row r="382" spans="1:11" x14ac:dyDescent="0.25">
      <c r="A382" s="39">
        <v>43525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43556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43586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43617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43647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8">
        <v>43657</v>
      </c>
    </row>
    <row r="387" spans="1:11" x14ac:dyDescent="0.25">
      <c r="A387" s="39"/>
      <c r="B387" s="20" t="s">
        <v>45</v>
      </c>
      <c r="C387" s="13"/>
      <c r="D387" s="38"/>
      <c r="E387" s="9"/>
      <c r="F387" s="20"/>
      <c r="G387" s="13"/>
      <c r="H387" s="38">
        <v>1</v>
      </c>
      <c r="I387" s="9"/>
      <c r="J387" s="11"/>
      <c r="K387" s="48">
        <v>43671</v>
      </c>
    </row>
    <row r="388" spans="1:11" x14ac:dyDescent="0.25">
      <c r="A388" s="39">
        <v>43678</v>
      </c>
      <c r="B388" s="20" t="s">
        <v>45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1</v>
      </c>
      <c r="I388" s="9"/>
      <c r="J388" s="11"/>
      <c r="K388" s="48">
        <v>43684</v>
      </c>
    </row>
    <row r="389" spans="1:11" x14ac:dyDescent="0.25">
      <c r="A389" s="39"/>
      <c r="B389" s="20" t="s">
        <v>48</v>
      </c>
      <c r="C389" s="13"/>
      <c r="D389" s="38"/>
      <c r="E389" s="9"/>
      <c r="F389" s="20"/>
      <c r="G389" s="13"/>
      <c r="H389" s="38"/>
      <c r="I389" s="9"/>
      <c r="J389" s="11"/>
      <c r="K389" s="48">
        <v>43725</v>
      </c>
    </row>
    <row r="390" spans="1:11" x14ac:dyDescent="0.25">
      <c r="A390" s="39">
        <v>43709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43739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8">
        <v>43754</v>
      </c>
    </row>
    <row r="392" spans="1:11" x14ac:dyDescent="0.25">
      <c r="A392" s="39">
        <v>43770</v>
      </c>
      <c r="B392" s="20" t="s">
        <v>46</v>
      </c>
      <c r="C392" s="13">
        <v>1.25</v>
      </c>
      <c r="D392" s="38">
        <v>5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 t="s">
        <v>53</v>
      </c>
    </row>
    <row r="393" spans="1:11" x14ac:dyDescent="0.25">
      <c r="A393" s="39">
        <v>43800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47" t="s">
        <v>52</v>
      </c>
      <c r="B394" s="20"/>
      <c r="C394" s="13"/>
      <c r="D394" s="38"/>
      <c r="E394" s="9"/>
      <c r="F394" s="20"/>
      <c r="G394" s="13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25">
      <c r="A395" s="39">
        <v>43831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43862</v>
      </c>
      <c r="B396" s="20" t="s">
        <v>54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55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/>
      <c r="H397" s="38"/>
      <c r="I397" s="9"/>
      <c r="J397" s="11"/>
      <c r="K397" s="48">
        <v>43872</v>
      </c>
    </row>
    <row r="398" spans="1:11" x14ac:dyDescent="0.25">
      <c r="A398" s="39">
        <v>43891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25">
      <c r="A399" s="39">
        <v>43922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25">
      <c r="A400" s="39">
        <v>43952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3" x14ac:dyDescent="0.25">
      <c r="A401" s="39">
        <v>43983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3" x14ac:dyDescent="0.25">
      <c r="A402" s="39">
        <v>44013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3" x14ac:dyDescent="0.25">
      <c r="A403" s="39">
        <v>44044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3" x14ac:dyDescent="0.25">
      <c r="A404" s="39">
        <v>44075</v>
      </c>
      <c r="B404" s="20" t="s">
        <v>48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48">
        <v>44092</v>
      </c>
    </row>
    <row r="405" spans="1:13" x14ac:dyDescent="0.25">
      <c r="A405" s="39"/>
      <c r="B405" s="20" t="s">
        <v>46</v>
      </c>
      <c r="C405" s="13"/>
      <c r="D405" s="38">
        <v>5</v>
      </c>
      <c r="E405" s="9"/>
      <c r="F405" s="20"/>
      <c r="G405" s="13"/>
      <c r="H405" s="38"/>
      <c r="I405" s="9"/>
      <c r="J405" s="11"/>
      <c r="K405" s="20" t="s">
        <v>56</v>
      </c>
    </row>
    <row r="406" spans="1:13" x14ac:dyDescent="0.25">
      <c r="A406" s="39">
        <v>44105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3" x14ac:dyDescent="0.25">
      <c r="A407" s="39">
        <v>44136</v>
      </c>
      <c r="B407" s="20"/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20"/>
    </row>
    <row r="408" spans="1:13" x14ac:dyDescent="0.25">
      <c r="A408" s="39">
        <v>44166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3" x14ac:dyDescent="0.25">
      <c r="A409" s="47" t="s">
        <v>57</v>
      </c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3" x14ac:dyDescent="0.25">
      <c r="A410" s="39">
        <v>44197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3" x14ac:dyDescent="0.25">
      <c r="A411" s="39">
        <v>44228</v>
      </c>
      <c r="B411" s="20" t="s">
        <v>48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48">
        <v>44238</v>
      </c>
    </row>
    <row r="412" spans="1:13" x14ac:dyDescent="0.25">
      <c r="A412" s="39">
        <v>44256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3" x14ac:dyDescent="0.25">
      <c r="A413" s="39">
        <v>44287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3" x14ac:dyDescent="0.25">
      <c r="A414" s="39">
        <v>44317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  <c r="M414" s="45">
        <f>SUM(E9,I9)</f>
        <v>500.69599999999997</v>
      </c>
    </row>
    <row r="415" spans="1:13" x14ac:dyDescent="0.25">
      <c r="A415" s="39">
        <v>44348</v>
      </c>
      <c r="B415" s="20" t="s">
        <v>58</v>
      </c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>
        <v>5</v>
      </c>
      <c r="I415" s="9"/>
      <c r="J415" s="11"/>
      <c r="K415" s="20" t="s">
        <v>60</v>
      </c>
    </row>
    <row r="416" spans="1:13" x14ac:dyDescent="0.25">
      <c r="A416" s="39"/>
      <c r="B416" s="20" t="s">
        <v>58</v>
      </c>
      <c r="C416" s="13"/>
      <c r="D416" s="38"/>
      <c r="E416" s="9"/>
      <c r="F416" s="20"/>
      <c r="G416" s="13"/>
      <c r="H416" s="38">
        <v>5</v>
      </c>
      <c r="I416" s="9"/>
      <c r="J416" s="11"/>
      <c r="K416" s="20" t="s">
        <v>61</v>
      </c>
    </row>
    <row r="417" spans="1:11" x14ac:dyDescent="0.25">
      <c r="A417" s="39">
        <v>44378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25">
      <c r="A418" s="39">
        <v>44409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v>44440</v>
      </c>
      <c r="B419" s="20"/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20"/>
    </row>
    <row r="420" spans="1:11" x14ac:dyDescent="0.25">
      <c r="A420" s="39">
        <v>44470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25">
      <c r="A421" s="39">
        <v>44501</v>
      </c>
      <c r="B421" s="20" t="s">
        <v>46</v>
      </c>
      <c r="C421" s="13">
        <v>1.25</v>
      </c>
      <c r="D421" s="38">
        <v>5</v>
      </c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 t="s">
        <v>62</v>
      </c>
    </row>
    <row r="422" spans="1:11" x14ac:dyDescent="0.25">
      <c r="A422" s="39"/>
      <c r="B422" s="20" t="s">
        <v>59</v>
      </c>
      <c r="C422" s="13"/>
      <c r="D422" s="38"/>
      <c r="E422" s="9"/>
      <c r="F422" s="20"/>
      <c r="G422" s="13"/>
      <c r="H422" s="38"/>
      <c r="I422" s="9"/>
      <c r="J422" s="11"/>
      <c r="K422" s="20" t="s">
        <v>63</v>
      </c>
    </row>
    <row r="423" spans="1:11" x14ac:dyDescent="0.25">
      <c r="A423" s="39">
        <v>44531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47" t="s">
        <v>64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44562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25">
      <c r="A426" s="39">
        <v>44593</v>
      </c>
      <c r="B426" s="20" t="s">
        <v>48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48">
        <v>44603</v>
      </c>
    </row>
    <row r="427" spans="1:11" x14ac:dyDescent="0.25">
      <c r="A427" s="39">
        <v>44621</v>
      </c>
      <c r="B427" s="20" t="s">
        <v>280</v>
      </c>
      <c r="C427" s="13">
        <v>1.25</v>
      </c>
      <c r="D427" s="38">
        <v>0.14400000000000002</v>
      </c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44652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39">
        <v>44682</v>
      </c>
      <c r="B429" s="20" t="s">
        <v>139</v>
      </c>
      <c r="C429" s="13">
        <v>1.25</v>
      </c>
      <c r="D429" s="38">
        <v>0.5</v>
      </c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39">
        <v>44713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25">
      <c r="A431" s="39">
        <v>44743</v>
      </c>
      <c r="B431" s="20" t="s">
        <v>277</v>
      </c>
      <c r="C431" s="13">
        <v>1.25</v>
      </c>
      <c r="D431" s="38">
        <v>2.9000000000000012E-2</v>
      </c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v>44774</v>
      </c>
      <c r="B432" s="20" t="s">
        <v>48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48">
        <v>44822</v>
      </c>
    </row>
    <row r="433" spans="1:11" x14ac:dyDescent="0.25">
      <c r="A433" s="39"/>
      <c r="B433" s="20" t="s">
        <v>279</v>
      </c>
      <c r="C433" s="13"/>
      <c r="D433" s="38">
        <v>0.11900000000000001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8"/>
    </row>
    <row r="434" spans="1:11" x14ac:dyDescent="0.25">
      <c r="A434" s="39">
        <v>44805</v>
      </c>
      <c r="B434" s="20" t="s">
        <v>278</v>
      </c>
      <c r="C434" s="13">
        <v>1.25</v>
      </c>
      <c r="D434" s="38">
        <v>8.0000000000000002E-3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25">
      <c r="A435" s="39">
        <v>44835</v>
      </c>
      <c r="B435" s="20" t="s">
        <v>277</v>
      </c>
      <c r="C435" s="13">
        <v>1.25</v>
      </c>
      <c r="D435" s="38">
        <v>2.9000000000000012E-2</v>
      </c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44866</v>
      </c>
      <c r="B436" s="20" t="s">
        <v>46</v>
      </c>
      <c r="C436" s="13">
        <v>1.25</v>
      </c>
      <c r="D436" s="38">
        <v>5</v>
      </c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 t="s">
        <v>65</v>
      </c>
    </row>
    <row r="437" spans="1:11" x14ac:dyDescent="0.25">
      <c r="A437" s="39"/>
      <c r="B437" s="20" t="s">
        <v>276</v>
      </c>
      <c r="C437" s="13"/>
      <c r="D437" s="38">
        <v>0.115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44896</v>
      </c>
      <c r="B438" s="20" t="s">
        <v>275</v>
      </c>
      <c r="C438" s="13">
        <v>1.25</v>
      </c>
      <c r="D438" s="38">
        <v>6.0000000000000001E-3</v>
      </c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47" t="s">
        <v>66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44927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25">
      <c r="A441" s="39">
        <v>44958</v>
      </c>
      <c r="B441" s="20" t="s">
        <v>48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48">
        <v>44968</v>
      </c>
    </row>
    <row r="442" spans="1:11" x14ac:dyDescent="0.25">
      <c r="A442" s="39">
        <v>44986</v>
      </c>
      <c r="B442" s="20"/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45017</v>
      </c>
      <c r="B443" s="20"/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45047</v>
      </c>
      <c r="B444" s="20" t="s">
        <v>271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 t="s">
        <v>272</v>
      </c>
    </row>
    <row r="445" spans="1:11" x14ac:dyDescent="0.25">
      <c r="A445" s="39"/>
      <c r="B445" s="20" t="s">
        <v>273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6</v>
      </c>
      <c r="I445" s="9"/>
      <c r="J445" s="11"/>
      <c r="K445" s="20" t="s">
        <v>274</v>
      </c>
    </row>
    <row r="446" spans="1:11" x14ac:dyDescent="0.25">
      <c r="A446" s="39">
        <v>45078</v>
      </c>
      <c r="B446" s="20"/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v>45108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45139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45170</v>
      </c>
      <c r="B449" s="20" t="s">
        <v>48</v>
      </c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48">
        <v>45190</v>
      </c>
    </row>
    <row r="450" spans="1:11" x14ac:dyDescent="0.25">
      <c r="A450" s="39">
        <v>45200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45231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45261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>
        <v>45292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45323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>
        <v>45352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45383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>
        <v>45413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>
        <v>45444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>
        <v>45474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45505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>
        <v>45536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>
        <v>45566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45597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45627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>
        <v>45658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45689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>
        <v>45717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>
        <v>45748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39">
        <v>45778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25">
      <c r="A470" s="39">
        <v>45809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>
        <v>45839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39">
        <v>45870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45901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39">
        <v>45931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39">
        <v>45962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45992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>
        <v>46023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46054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>
        <v>46082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46113</v>
      </c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46143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46174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>
        <v>46204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>
        <v>46235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>
        <v>46266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>
        <v>46296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>
        <v>46327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25">
      <c r="A488" s="39">
        <v>46357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46388</v>
      </c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>
        <v>46419</v>
      </c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25">
      <c r="A491" s="39">
        <v>46447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46478</v>
      </c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25">
      <c r="A493" s="39"/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/>
      <c r="B494" s="20"/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25">
      <c r="A495" s="39"/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25">
      <c r="A496" s="40"/>
      <c r="B496" s="15"/>
      <c r="C496" s="41"/>
      <c r="D496" s="42"/>
      <c r="E496" s="9"/>
      <c r="F496" s="15"/>
      <c r="G496" s="41" t="str">
        <f>IF(ISBLANK(Table1[[#This Row],[EARNED]]),"",Table1[[#This Row],[EARNED]])</f>
        <v/>
      </c>
      <c r="H496" s="42"/>
      <c r="I496" s="9"/>
      <c r="J496" s="12"/>
      <c r="K4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1</v>
      </c>
      <c r="F3" s="11">
        <v>9</v>
      </c>
      <c r="G3" s="44">
        <f>SUMIFS(F7:F14,E7:E14,E3)+SUMIFS(D7:D66,C7:C66,F3)+D3</f>
        <v>0.14400000000000002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9" t="s">
        <v>38</v>
      </c>
      <c r="J6" s="69"/>
      <c r="K6" s="69"/>
      <c r="L6" s="69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2023-09-12T00:15:29Z</dcterms:modified>
</cp:coreProperties>
</file>