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PICNIC GROV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2" i="1" l="1"/>
  <c r="G273" i="1" l="1"/>
  <c r="G263" i="1"/>
  <c r="G264" i="1"/>
  <c r="G265" i="1"/>
  <c r="G266" i="1"/>
  <c r="G267" i="1"/>
  <c r="G268" i="1"/>
  <c r="G269" i="1"/>
  <c r="G270" i="1"/>
  <c r="G271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<sst xmlns="http://schemas.openxmlformats.org/spreadsheetml/2006/main" count="117" uniqueCount="95">
  <si>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</si>
  <si>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</si>
  <si>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</si>
  <si>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</si>
  <si>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</si>
  <si>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</si>
  <si>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</si>
  <si>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</si>
  <si>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</si>
  <si>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</si>
  <si>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</si>
  <si>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</si>
  <si>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</si>
  <si>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</si>
  <si>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</si>
  <si>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</si>
  <si>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</si>
  <si>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</si>
  <si>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</si>
  <si>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</si>
  <si>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</si>
  <si>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</si>
  <si>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</si>
  <si>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</si>
  <si>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</si>
  <si>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</si>
  <si>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</si>
  <si>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</si>
  <si>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</si>
  <si>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</si>
  <si>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</si>
  <si>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</si>
  <si>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</si>
  <si>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</si>
  <si>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</si>
  <si>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</si>
  <si>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</si>
  <si>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</si>
  <si>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</si>
  <si>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</si>
  <si>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</si>
  <si>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</si>
  <si>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NOEL</t>
  </si>
  <si>
    <t>PERMANENT</t>
  </si>
  <si>
    <t>2003</t>
  </si>
  <si>
    <t>2004</t>
  </si>
  <si>
    <t>FL(5-0-0)</t>
  </si>
  <si>
    <t>UT(0-6-16)</t>
  </si>
  <si>
    <t>UT(0-5-0)</t>
  </si>
  <si>
    <t>SL(1-0-0)</t>
  </si>
  <si>
    <t>UT(0-1-54)</t>
  </si>
  <si>
    <t>2005</t>
  </si>
  <si>
    <t>FL(4-0-0)</t>
  </si>
  <si>
    <t>FL(1-0-0)</t>
  </si>
  <si>
    <t>2006</t>
  </si>
  <si>
    <t>UT(0-0-45)</t>
  </si>
  <si>
    <t>2007</t>
  </si>
  <si>
    <t>UT(0-0-30)</t>
  </si>
  <si>
    <t>UT(0-0-20)</t>
  </si>
  <si>
    <t>UT(0-0-15)</t>
  </si>
  <si>
    <t>UT(0-0-18)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</si>
  <si>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</si>
  <si>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</si>
  <si>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</si>
  <si>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</si>
  <si>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</si>
  <si>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</si>
  <si>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</si>
  <si>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</si>
  <si>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</si>
  <si>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</si>
  <si>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</si>
  <si>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</si>
  <si>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SP(3-0-0)</t>
  </si>
  <si>
    <t>3/23-25/2019</t>
  </si>
  <si>
    <t>2020</t>
  </si>
  <si>
    <t>CL(5-0-0)</t>
  </si>
  <si>
    <t>1/15,18,21,22,26/2020</t>
  </si>
  <si>
    <t>VL(5-0-0)</t>
  </si>
  <si>
    <t>12/10,11,14,17,18/2020</t>
  </si>
  <si>
    <t>2021</t>
  </si>
  <si>
    <t>2022</t>
  </si>
  <si>
    <t>PARKING AIDE II</t>
  </si>
  <si>
    <t>PICNIC GROVE</t>
  </si>
  <si>
    <t>2023</t>
  </si>
  <si>
    <t>UT(1-0-35)</t>
  </si>
  <si>
    <t>UT(0-3-59)</t>
  </si>
  <si>
    <t>UT(0-2-3)</t>
  </si>
  <si>
    <t>UT(0-1-50)</t>
  </si>
  <si>
    <t>UT(0-1-38)</t>
  </si>
  <si>
    <t>UT(0-2-34)</t>
  </si>
  <si>
    <t>UT(0-2-20)</t>
  </si>
  <si>
    <t>UT(0-1-3)</t>
  </si>
  <si>
    <t>UT(0-0-54)</t>
  </si>
  <si>
    <t>UT(0-1-24)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</si>
</sst>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9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95"/>
  <sheetViews>
    <sheetView tabSelected="1" zoomScaleNormal="100" workbookViewId="0">
      <pane ySplit="3690" topLeftCell="A254" activePane="bottomLeft"/>
      <selection activeCell="F5" sqref="F5"/>
      <selection pane="bottomLeft" activeCell="F265" sqref="F2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82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83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288.11099999999999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422.91700000000003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37622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37653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37681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37712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37742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37773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37803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37834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37865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37895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37926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37956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37987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38018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38047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38078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38108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38139</v>
      </c>
      <c r="B29" s="20" t="s">
        <v>47</v>
      </c>
      <c r="C29" s="13">
        <v>1.25</v>
      </c>
      <c r="D29" s="39">
        <v>0.76200000000000001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38169</v>
      </c>
      <c r="B30" s="20" t="s">
        <v>48</v>
      </c>
      <c r="C30" s="13">
        <v>1.25</v>
      </c>
      <c r="D30" s="39">
        <v>0.625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38200</v>
      </c>
      <c r="B31" s="20" t="s">
        <v>49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38200</v>
      </c>
    </row>
    <row r="32" spans="1:11" x14ac:dyDescent="0.25">
      <c r="A32" s="40"/>
      <c r="B32" s="20" t="s">
        <v>50</v>
      </c>
      <c r="C32" s="13"/>
      <c r="D32" s="39">
        <v>0.23699999999999999</v>
      </c>
      <c r="E32" s="9"/>
      <c r="F32" s="20"/>
      <c r="G32" s="13"/>
      <c r="H32" s="39"/>
      <c r="I32" s="9"/>
      <c r="J32" s="11"/>
      <c r="K32" s="20"/>
    </row>
    <row r="33" spans="1:11" x14ac:dyDescent="0.25">
      <c r="A33" s="40">
        <v>38231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38261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38292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38322</v>
      </c>
      <c r="B36" s="20" t="s">
        <v>46</v>
      </c>
      <c r="C36" s="13">
        <v>1.25</v>
      </c>
      <c r="D36" s="39">
        <v>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8" t="s">
        <v>51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38353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38412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38443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38473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38504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38534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38565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38596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38626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38657</v>
      </c>
      <c r="B48" s="20" t="s">
        <v>52</v>
      </c>
      <c r="C48" s="13">
        <v>1.25</v>
      </c>
      <c r="D48" s="39">
        <v>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38687</v>
      </c>
      <c r="B49" s="20" t="s">
        <v>53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8" t="s">
        <v>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38718</v>
      </c>
      <c r="B51" s="20" t="s">
        <v>55</v>
      </c>
      <c r="C51" s="13">
        <v>1.25</v>
      </c>
      <c r="D51" s="39">
        <v>9.4E-2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38749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38777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38808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38838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38869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38899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38930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38961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38991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39022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39052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/>
      <c r="B63" s="20" t="s">
        <v>46</v>
      </c>
      <c r="C63" s="13"/>
      <c r="D63" s="39">
        <v>5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8" t="s">
        <v>56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39083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39114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39142</v>
      </c>
      <c r="B67" s="20" t="s">
        <v>57</v>
      </c>
      <c r="C67" s="13">
        <v>1.25</v>
      </c>
      <c r="D67" s="39">
        <v>6.2E-2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39173</v>
      </c>
      <c r="B68" s="20" t="s">
        <v>58</v>
      </c>
      <c r="C68" s="13">
        <v>1.25</v>
      </c>
      <c r="D68" s="39">
        <v>4.2000000000000003E-2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39203</v>
      </c>
      <c r="B69" s="20" t="s">
        <v>59</v>
      </c>
      <c r="C69" s="13">
        <v>1.25</v>
      </c>
      <c r="D69" s="39">
        <v>3.1E-2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39234</v>
      </c>
      <c r="B70" s="20" t="s">
        <v>60</v>
      </c>
      <c r="C70" s="13">
        <v>1.25</v>
      </c>
      <c r="D70" s="39">
        <v>3.6999999999999998E-2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39264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39295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39326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39356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39387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39417</v>
      </c>
      <c r="B76" s="20" t="s">
        <v>46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8" t="s">
        <v>61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39448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39479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39508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39539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39569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39600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39630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39661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39692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39722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39753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39783</v>
      </c>
      <c r="B89" s="20" t="s">
        <v>46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8" t="s">
        <v>62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39814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39845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39873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39904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39934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39965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39995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40026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40057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40087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40118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40148</v>
      </c>
      <c r="B102" s="20" t="s">
        <v>46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8" t="s">
        <v>63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40179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40210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40238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40269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40299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40330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40360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40391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40422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40452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40483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40513</v>
      </c>
      <c r="B115" s="20" t="s">
        <v>46</v>
      </c>
      <c r="C115" s="13">
        <v>1.25</v>
      </c>
      <c r="D115" s="39">
        <v>5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64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40544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40575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40603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40634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40664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40695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40725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40756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40787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40817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40848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40878</v>
      </c>
      <c r="B128" s="20" t="s">
        <v>46</v>
      </c>
      <c r="C128" s="13">
        <v>1.25</v>
      </c>
      <c r="D128" s="39">
        <v>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8" t="s">
        <v>65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40909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1">
        <v>40940</v>
      </c>
      <c r="B131" s="15"/>
      <c r="C131" s="13">
        <v>1.25</v>
      </c>
      <c r="D131" s="43"/>
      <c r="E131" s="9"/>
      <c r="F131" s="15"/>
      <c r="G131" s="42">
        <f>IF(ISBLANK(Table1[[#This Row],[EARNED]]),"",Table1[[#This Row],[EARNED]])</f>
        <v>1.25</v>
      </c>
      <c r="H131" s="43"/>
      <c r="I131" s="9"/>
      <c r="J131" s="12"/>
      <c r="K131" s="15"/>
    </row>
    <row r="132" spans="1:11" x14ac:dyDescent="0.25">
      <c r="A132" s="41">
        <v>40969</v>
      </c>
      <c r="B132" s="20"/>
      <c r="C132" s="13">
        <v>1.25</v>
      </c>
      <c r="D132" s="39"/>
      <c r="E132" s="9"/>
      <c r="F132" s="20"/>
      <c r="G132" s="42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1">
        <v>41000</v>
      </c>
      <c r="B133" s="20"/>
      <c r="C133" s="13">
        <v>1.25</v>
      </c>
      <c r="D133" s="39"/>
      <c r="E133" s="9"/>
      <c r="F133" s="20"/>
      <c r="G133" s="42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1">
        <v>41030</v>
      </c>
      <c r="B134" s="20"/>
      <c r="C134" s="13">
        <v>1.25</v>
      </c>
      <c r="D134" s="39"/>
      <c r="E134" s="9"/>
      <c r="F134" s="20"/>
      <c r="G134" s="42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1">
        <v>41061</v>
      </c>
      <c r="B135" s="20"/>
      <c r="C135" s="13">
        <v>1.25</v>
      </c>
      <c r="D135" s="39"/>
      <c r="E135" s="9"/>
      <c r="F135" s="20"/>
      <c r="G135" s="42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1">
        <v>41091</v>
      </c>
      <c r="B136" s="20"/>
      <c r="C136" s="13">
        <v>1.25</v>
      </c>
      <c r="D136" s="39"/>
      <c r="E136" s="9"/>
      <c r="F136" s="20"/>
      <c r="G136" s="42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1">
        <v>41122</v>
      </c>
      <c r="B137" s="20"/>
      <c r="C137" s="13">
        <v>1.25</v>
      </c>
      <c r="D137" s="39"/>
      <c r="E137" s="9"/>
      <c r="F137" s="20"/>
      <c r="G137" s="42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1">
        <v>41153</v>
      </c>
      <c r="B138" s="20"/>
      <c r="C138" s="13">
        <v>1.25</v>
      </c>
      <c r="D138" s="39"/>
      <c r="E138" s="9"/>
      <c r="F138" s="20"/>
      <c r="G138" s="42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1">
        <v>41183</v>
      </c>
      <c r="B139" s="20"/>
      <c r="C139" s="13">
        <v>1.25</v>
      </c>
      <c r="D139" s="39"/>
      <c r="E139" s="9"/>
      <c r="F139" s="20"/>
      <c r="G139" s="42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1">
        <v>41214</v>
      </c>
      <c r="B140" s="20"/>
      <c r="C140" s="13">
        <v>1.25</v>
      </c>
      <c r="D140" s="39"/>
      <c r="E140" s="9"/>
      <c r="F140" s="20"/>
      <c r="G140" s="42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1">
        <v>41244</v>
      </c>
      <c r="B141" s="20" t="s">
        <v>46</v>
      </c>
      <c r="C141" s="13">
        <v>1.25</v>
      </c>
      <c r="D141" s="39">
        <v>5</v>
      </c>
      <c r="E141" s="9"/>
      <c r="F141" s="20"/>
      <c r="G141" s="42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8" t="s">
        <v>66</v>
      </c>
      <c r="B142" s="20"/>
      <c r="C142" s="13"/>
      <c r="D142" s="39"/>
      <c r="E142" s="9"/>
      <c r="F142" s="20"/>
      <c r="G142" s="42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41275</v>
      </c>
      <c r="B143" s="20"/>
      <c r="C143" s="13">
        <v>1.25</v>
      </c>
      <c r="D143" s="39"/>
      <c r="E143" s="9"/>
      <c r="F143" s="20"/>
      <c r="G143" s="42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41306</v>
      </c>
      <c r="B144" s="20"/>
      <c r="C144" s="13">
        <v>1.25</v>
      </c>
      <c r="D144" s="39"/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41334</v>
      </c>
      <c r="B145" s="20"/>
      <c r="C145" s="13">
        <v>1.25</v>
      </c>
      <c r="D145" s="39"/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41365</v>
      </c>
      <c r="B146" s="20"/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41395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41426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41456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41487</v>
      </c>
      <c r="B150" s="20"/>
      <c r="C150" s="13">
        <v>1.25</v>
      </c>
      <c r="D150" s="39"/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41518</v>
      </c>
      <c r="B151" s="20"/>
      <c r="C151" s="13">
        <v>1.25</v>
      </c>
      <c r="D151" s="39"/>
      <c r="E151" s="9"/>
      <c r="F151" s="20"/>
      <c r="G151" s="42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41548</v>
      </c>
      <c r="B152" s="20"/>
      <c r="C152" s="13">
        <v>1.25</v>
      </c>
      <c r="D152" s="39"/>
      <c r="E152" s="9"/>
      <c r="F152" s="20"/>
      <c r="G152" s="42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41579</v>
      </c>
      <c r="B153" s="20"/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41609</v>
      </c>
      <c r="B154" s="20" t="s">
        <v>46</v>
      </c>
      <c r="C154" s="13">
        <v>1.25</v>
      </c>
      <c r="D154" s="39">
        <v>5</v>
      </c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8" t="s">
        <v>67</v>
      </c>
      <c r="B155" s="20"/>
      <c r="C155" s="13"/>
      <c r="D155" s="39"/>
      <c r="E155" s="9"/>
      <c r="F155" s="20"/>
      <c r="G155" s="42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41640</v>
      </c>
      <c r="B156" s="20"/>
      <c r="C156" s="13">
        <v>1.25</v>
      </c>
      <c r="D156" s="39"/>
      <c r="E156" s="9"/>
      <c r="F156" s="20"/>
      <c r="G156" s="42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41671</v>
      </c>
      <c r="B157" s="20"/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41699</v>
      </c>
      <c r="B158" s="20"/>
      <c r="C158" s="13">
        <v>1.25</v>
      </c>
      <c r="D158" s="39"/>
      <c r="E158" s="9"/>
      <c r="F158" s="20"/>
      <c r="G158" s="42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41730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41760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41791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41821</v>
      </c>
      <c r="B162" s="20"/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41852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41883</v>
      </c>
      <c r="B164" s="20"/>
      <c r="C164" s="13">
        <v>1.25</v>
      </c>
      <c r="D164" s="39"/>
      <c r="E164" s="9"/>
      <c r="F164" s="20"/>
      <c r="G164" s="42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41913</v>
      </c>
      <c r="B165" s="20"/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41944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41974</v>
      </c>
      <c r="B167" s="20" t="s">
        <v>46</v>
      </c>
      <c r="C167" s="13">
        <v>1.25</v>
      </c>
      <c r="D167" s="39">
        <v>5</v>
      </c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8" t="s">
        <v>68</v>
      </c>
      <c r="B168" s="20"/>
      <c r="C168" s="13"/>
      <c r="D168" s="39"/>
      <c r="E168" s="9"/>
      <c r="F168" s="20"/>
      <c r="G168" s="42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42005</v>
      </c>
      <c r="B169" s="20"/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42036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42064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42095</v>
      </c>
      <c r="B172" s="20"/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42125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42156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42186</v>
      </c>
      <c r="B175" s="20"/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42217</v>
      </c>
      <c r="B176" s="20"/>
      <c r="C176" s="13">
        <v>1.25</v>
      </c>
      <c r="D176" s="39"/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42248</v>
      </c>
      <c r="B177" s="20"/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42278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42309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42339</v>
      </c>
      <c r="B180" s="20" t="s">
        <v>46</v>
      </c>
      <c r="C180" s="13">
        <v>1.25</v>
      </c>
      <c r="D180" s="39">
        <v>5</v>
      </c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8" t="s">
        <v>69</v>
      </c>
      <c r="B181" s="20"/>
      <c r="C181" s="13"/>
      <c r="D181" s="39"/>
      <c r="E181" s="9"/>
      <c r="F181" s="20"/>
      <c r="G181" s="42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42370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42401</v>
      </c>
      <c r="B183" s="20"/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42430</v>
      </c>
      <c r="B184" s="20"/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42461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42491</v>
      </c>
      <c r="B186" s="20"/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42522</v>
      </c>
      <c r="B187" s="20"/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42552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42583</v>
      </c>
      <c r="B189" s="20"/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42614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42644</v>
      </c>
      <c r="B191" s="20"/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42675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42705</v>
      </c>
      <c r="B193" s="20" t="s">
        <v>46</v>
      </c>
      <c r="C193" s="13">
        <v>1.25</v>
      </c>
      <c r="D193" s="39">
        <v>5</v>
      </c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8" t="s">
        <v>70</v>
      </c>
      <c r="B194" s="20"/>
      <c r="C194" s="13"/>
      <c r="D194" s="39"/>
      <c r="E194" s="9"/>
      <c r="F194" s="20"/>
      <c r="G194" s="42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42736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42767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42795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42826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42856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42887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42917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42948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42979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43009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43040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43070</v>
      </c>
      <c r="B206" s="20" t="s">
        <v>46</v>
      </c>
      <c r="C206" s="13">
        <v>1.25</v>
      </c>
      <c r="D206" s="39">
        <v>5</v>
      </c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8" t="s">
        <v>71</v>
      </c>
      <c r="B207" s="20"/>
      <c r="C207" s="13"/>
      <c r="D207" s="39"/>
      <c r="E207" s="9"/>
      <c r="F207" s="20"/>
      <c r="G207" s="42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43101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43132</v>
      </c>
      <c r="B209" s="20"/>
      <c r="C209" s="13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43160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43191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43221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43252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43282</v>
      </c>
      <c r="B214" s="20"/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43313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43344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43374</v>
      </c>
      <c r="B217" s="20"/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43405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43435</v>
      </c>
      <c r="B219" s="20" t="s">
        <v>46</v>
      </c>
      <c r="C219" s="13">
        <v>1.25</v>
      </c>
      <c r="D219" s="39">
        <v>5</v>
      </c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8" t="s">
        <v>72</v>
      </c>
      <c r="B220" s="20"/>
      <c r="C220" s="13"/>
      <c r="D220" s="39"/>
      <c r="E220" s="9"/>
      <c r="F220" s="20"/>
      <c r="G220" s="42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43466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43497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43525</v>
      </c>
      <c r="B223" s="20" t="s">
        <v>73</v>
      </c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 t="s">
        <v>74</v>
      </c>
    </row>
    <row r="224" spans="1:11" x14ac:dyDescent="0.25">
      <c r="A224" s="40">
        <v>43556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43586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43617</v>
      </c>
      <c r="B226" s="20"/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43647</v>
      </c>
      <c r="B227" s="20" t="s">
        <v>49</v>
      </c>
      <c r="C227" s="13">
        <v>1.25</v>
      </c>
      <c r="D227" s="39"/>
      <c r="E227" s="9"/>
      <c r="F227" s="20"/>
      <c r="G227" s="42">
        <f>IF(ISBLANK(Table1[[#This Row],[EARNED]]),"",Table1[[#This Row],[EARNED]])</f>
        <v>1.25</v>
      </c>
      <c r="H227" s="39">
        <v>1</v>
      </c>
      <c r="I227" s="9"/>
      <c r="J227" s="11"/>
      <c r="K227" s="49">
        <v>43680</v>
      </c>
    </row>
    <row r="228" spans="1:11" x14ac:dyDescent="0.25">
      <c r="A228" s="40">
        <v>43678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43709</v>
      </c>
      <c r="B229" s="20"/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43739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43770</v>
      </c>
      <c r="B231" s="20"/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43800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8" t="s">
        <v>75</v>
      </c>
      <c r="B233" s="20"/>
      <c r="C233" s="13"/>
      <c r="D233" s="39"/>
      <c r="E233" s="9"/>
      <c r="F233" s="20"/>
      <c r="G233" s="42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43831</v>
      </c>
      <c r="B234" s="20" t="s">
        <v>76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 t="s">
        <v>77</v>
      </c>
    </row>
    <row r="235" spans="1:11" x14ac:dyDescent="0.25">
      <c r="A235" s="40">
        <v>43862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43891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43922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43952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43983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44013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44044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44075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44105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44136</v>
      </c>
      <c r="B244" s="20"/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44166</v>
      </c>
      <c r="B245" s="20" t="s">
        <v>78</v>
      </c>
      <c r="C245" s="13">
        <v>1.25</v>
      </c>
      <c r="D245" s="39">
        <v>5</v>
      </c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 t="s">
        <v>79</v>
      </c>
    </row>
    <row r="246" spans="1:11" x14ac:dyDescent="0.25">
      <c r="A246" s="48" t="s">
        <v>80</v>
      </c>
      <c r="B246" s="20"/>
      <c r="C246" s="13"/>
      <c r="D246" s="39"/>
      <c r="E246" s="9"/>
      <c r="F246" s="20"/>
      <c r="G246" s="42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44197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44228</v>
      </c>
      <c r="B248" s="20"/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44256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44287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44317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44348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44378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44409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44440</v>
      </c>
      <c r="B255" s="20"/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44470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44501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44531</v>
      </c>
      <c r="B258" s="20" t="s">
        <v>46</v>
      </c>
      <c r="C258" s="13">
        <v>1.25</v>
      </c>
      <c r="D258" s="39">
        <v>5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8" t="s">
        <v>81</v>
      </c>
      <c r="B259" s="20"/>
      <c r="C259" s="13"/>
      <c r="D259" s="39"/>
      <c r="E259" s="9"/>
      <c r="F259" s="20"/>
      <c r="G259" s="42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44562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44593</v>
      </c>
      <c r="B261" s="20"/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44621</v>
      </c>
      <c r="B262" s="15" t="s">
        <v>94</v>
      </c>
      <c r="C262" s="13">
        <v>1.25</v>
      </c>
      <c r="D262" s="43">
        <v>0.17500000000000002</v>
      </c>
      <c r="E262" s="50"/>
      <c r="F262" s="15"/>
      <c r="G262" s="42">
        <f>IF(ISBLANK(Table1[[#This Row],[EARNED]]),"",Table1[[#This Row],[EARNED]])</f>
        <v>1.25</v>
      </c>
      <c r="H262" s="43"/>
      <c r="I262" s="50"/>
      <c r="J262" s="12"/>
      <c r="K262" s="15"/>
    </row>
    <row r="263" spans="1:11" x14ac:dyDescent="0.25">
      <c r="A263" s="40">
        <v>44652</v>
      </c>
      <c r="B263" s="20" t="s">
        <v>93</v>
      </c>
      <c r="C263" s="13">
        <v>1.25</v>
      </c>
      <c r="D263" s="39">
        <v>0.11200000000000002</v>
      </c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44682</v>
      </c>
      <c r="B264" s="20" t="s">
        <v>92</v>
      </c>
      <c r="C264" s="13">
        <v>1.25</v>
      </c>
      <c r="D264" s="39">
        <v>0.13100000000000001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44713</v>
      </c>
      <c r="B265" s="20" t="s">
        <v>91</v>
      </c>
      <c r="C265" s="13">
        <v>1.25</v>
      </c>
      <c r="D265" s="39">
        <v>0.29199999999999998</v>
      </c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44743</v>
      </c>
      <c r="B266" s="20" t="s">
        <v>90</v>
      </c>
      <c r="C266" s="13">
        <v>1.25</v>
      </c>
      <c r="D266" s="39">
        <v>0.32100000000000001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44774</v>
      </c>
      <c r="B267" s="20" t="s">
        <v>89</v>
      </c>
      <c r="C267" s="13">
        <v>1.25</v>
      </c>
      <c r="D267" s="39">
        <v>0.20400000000000001</v>
      </c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44805</v>
      </c>
      <c r="B268" s="20" t="s">
        <v>88</v>
      </c>
      <c r="C268" s="13">
        <v>1.25</v>
      </c>
      <c r="D268" s="39">
        <v>0.22900000000000001</v>
      </c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44835</v>
      </c>
      <c r="B269" s="20" t="s">
        <v>87</v>
      </c>
      <c r="C269" s="13">
        <v>1.25</v>
      </c>
      <c r="D269" s="39">
        <v>0.25600000000000001</v>
      </c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44866</v>
      </c>
      <c r="B270" s="20" t="s">
        <v>86</v>
      </c>
      <c r="C270" s="13">
        <v>1.25</v>
      </c>
      <c r="D270" s="39">
        <v>0.12300000000000001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44896</v>
      </c>
      <c r="B271" s="20" t="s">
        <v>46</v>
      </c>
      <c r="C271" s="13">
        <v>1.25</v>
      </c>
      <c r="D271" s="39">
        <v>5</v>
      </c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/>
      <c r="B272" s="20" t="s">
        <v>85</v>
      </c>
      <c r="C272" s="13"/>
      <c r="D272" s="39">
        <v>1.073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8" t="s">
        <v>84</v>
      </c>
      <c r="B273" s="20"/>
      <c r="C273" s="13"/>
      <c r="D273" s="39"/>
      <c r="E273" s="9"/>
      <c r="F273" s="20"/>
      <c r="G273" s="42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44927</v>
      </c>
      <c r="B274" s="20"/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44958</v>
      </c>
      <c r="B275" s="20"/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44986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45017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45047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45078</v>
      </c>
      <c r="B279" s="20" t="s">
        <v>49</v>
      </c>
      <c r="C279" s="13"/>
      <c r="D279" s="39"/>
      <c r="E279" s="9"/>
      <c r="F279" s="20"/>
      <c r="G279" s="42" t="str">
        <f>IF(ISBLANK(Table1[[#This Row],[EARNED]]),"",Table1[[#This Row],[EARNED]])</f>
        <v/>
      </c>
      <c r="H279" s="39">
        <v>1</v>
      </c>
      <c r="I279" s="9"/>
      <c r="J279" s="11"/>
      <c r="K279" s="49">
        <v>45072</v>
      </c>
    </row>
    <row r="280" spans="1:11" x14ac:dyDescent="0.25">
      <c r="A280" s="40">
        <v>45108</v>
      </c>
      <c r="B280" s="20"/>
      <c r="C280" s="13"/>
      <c r="D280" s="39"/>
      <c r="E280" s="9"/>
      <c r="F280" s="20"/>
      <c r="G280" s="42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45139</v>
      </c>
      <c r="B281" s="20"/>
      <c r="C281" s="13"/>
      <c r="D281" s="39"/>
      <c r="E281" s="9"/>
      <c r="F281" s="20"/>
      <c r="G281" s="42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45170</v>
      </c>
      <c r="B282" s="20"/>
      <c r="C282" s="13"/>
      <c r="D282" s="39"/>
      <c r="E282" s="9"/>
      <c r="F282" s="20"/>
      <c r="G282" s="42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45200</v>
      </c>
      <c r="B283" s="20"/>
      <c r="C283" s="13"/>
      <c r="D283" s="39"/>
      <c r="E283" s="9"/>
      <c r="F283" s="20"/>
      <c r="G283" s="42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45231</v>
      </c>
      <c r="B284" s="20"/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45261</v>
      </c>
      <c r="B285" s="20"/>
      <c r="C285" s="13"/>
      <c r="D285" s="39"/>
      <c r="E285" s="9"/>
      <c r="F285" s="20"/>
      <c r="G285" s="42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45292</v>
      </c>
      <c r="B286" s="20"/>
      <c r="C286" s="13"/>
      <c r="D286" s="39"/>
      <c r="E286" s="9"/>
      <c r="F286" s="20"/>
      <c r="G286" s="42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45323</v>
      </c>
      <c r="B287" s="20"/>
      <c r="C287" s="13"/>
      <c r="D287" s="39"/>
      <c r="E287" s="9"/>
      <c r="F287" s="20"/>
      <c r="G287" s="42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45352</v>
      </c>
      <c r="B288" s="20"/>
      <c r="C288" s="13"/>
      <c r="D288" s="39"/>
      <c r="E288" s="9"/>
      <c r="F288" s="20"/>
      <c r="G288" s="42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45383</v>
      </c>
      <c r="B289" s="20"/>
      <c r="C289" s="13"/>
      <c r="D289" s="39"/>
      <c r="E289" s="9"/>
      <c r="F289" s="20"/>
      <c r="G289" s="42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45413</v>
      </c>
      <c r="B290" s="20"/>
      <c r="C290" s="13"/>
      <c r="D290" s="39"/>
      <c r="E290" s="9"/>
      <c r="F290" s="20"/>
      <c r="G290" s="42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45444</v>
      </c>
      <c r="B291" s="20"/>
      <c r="C291" s="13"/>
      <c r="D291" s="39"/>
      <c r="E291" s="9"/>
      <c r="F291" s="20"/>
      <c r="G291" s="42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45474</v>
      </c>
      <c r="B292" s="20"/>
      <c r="C292" s="13"/>
      <c r="D292" s="39"/>
      <c r="E292" s="9"/>
      <c r="F292" s="20"/>
      <c r="G292" s="42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45505</v>
      </c>
      <c r="B293" s="20"/>
      <c r="C293" s="13"/>
      <c r="D293" s="39"/>
      <c r="E293" s="9"/>
      <c r="F293" s="20"/>
      <c r="G293" s="42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45536</v>
      </c>
      <c r="B294" s="20"/>
      <c r="C294" s="13"/>
      <c r="D294" s="39"/>
      <c r="E294" s="9"/>
      <c r="F294" s="20"/>
      <c r="G294" s="42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45566</v>
      </c>
      <c r="B295" s="20"/>
      <c r="C295" s="13"/>
      <c r="D295" s="39"/>
      <c r="E295" s="9"/>
      <c r="F295" s="20"/>
      <c r="G295" s="42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45597</v>
      </c>
      <c r="B296" s="20"/>
      <c r="C296" s="13"/>
      <c r="D296" s="39"/>
      <c r="E296" s="9"/>
      <c r="F296" s="20"/>
      <c r="G296" s="42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45627</v>
      </c>
      <c r="B297" s="20"/>
      <c r="C297" s="13"/>
      <c r="D297" s="39"/>
      <c r="E297" s="9"/>
      <c r="F297" s="20"/>
      <c r="G297" s="42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45658</v>
      </c>
      <c r="B298" s="20"/>
      <c r="C298" s="13"/>
      <c r="D298" s="39"/>
      <c r="E298" s="9"/>
      <c r="F298" s="20"/>
      <c r="G298" s="42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45689</v>
      </c>
      <c r="B299" s="20"/>
      <c r="C299" s="13"/>
      <c r="D299" s="39"/>
      <c r="E299" s="9"/>
      <c r="F299" s="20"/>
      <c r="G299" s="42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45717</v>
      </c>
      <c r="B300" s="20"/>
      <c r="C300" s="13"/>
      <c r="D300" s="39"/>
      <c r="E300" s="9"/>
      <c r="F300" s="20"/>
      <c r="G300" s="42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45748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45778</v>
      </c>
      <c r="B302" s="20"/>
      <c r="C302" s="13"/>
      <c r="D302" s="39"/>
      <c r="E302" s="9"/>
      <c r="F302" s="20"/>
      <c r="G302" s="42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45809</v>
      </c>
      <c r="B303" s="20"/>
      <c r="C303" s="13"/>
      <c r="D303" s="39"/>
      <c r="E303" s="9"/>
      <c r="F303" s="20"/>
      <c r="G303" s="42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45839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45870</v>
      </c>
      <c r="B305" s="20"/>
      <c r="C305" s="13"/>
      <c r="D305" s="39"/>
      <c r="E305" s="9"/>
      <c r="F305" s="20"/>
      <c r="G305" s="42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45901</v>
      </c>
      <c r="B306" s="20"/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45931</v>
      </c>
      <c r="B307" s="20"/>
      <c r="C307" s="13"/>
      <c r="D307" s="39"/>
      <c r="E307" s="9"/>
      <c r="F307" s="20"/>
      <c r="G307" s="42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45962</v>
      </c>
      <c r="B308" s="20"/>
      <c r="C308" s="13"/>
      <c r="D308" s="39"/>
      <c r="E308" s="9"/>
      <c r="F308" s="20"/>
      <c r="G308" s="42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45992</v>
      </c>
      <c r="B309" s="20"/>
      <c r="C309" s="13"/>
      <c r="D309" s="39"/>
      <c r="E309" s="9"/>
      <c r="F309" s="20"/>
      <c r="G309" s="42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46023</v>
      </c>
      <c r="B310" s="20"/>
      <c r="C310" s="13"/>
      <c r="D310" s="39"/>
      <c r="E310" s="9"/>
      <c r="F310" s="20"/>
      <c r="G310" s="42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46054</v>
      </c>
      <c r="B311" s="20"/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46082</v>
      </c>
      <c r="B312" s="20"/>
      <c r="C312" s="13"/>
      <c r="D312" s="39"/>
      <c r="E312" s="9"/>
      <c r="F312" s="20"/>
      <c r="G312" s="42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46113</v>
      </c>
      <c r="B313" s="20"/>
      <c r="C313" s="13"/>
      <c r="D313" s="39"/>
      <c r="E313" s="9"/>
      <c r="F313" s="20"/>
      <c r="G313" s="42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46143</v>
      </c>
      <c r="B314" s="20"/>
      <c r="C314" s="13"/>
      <c r="D314" s="39"/>
      <c r="E314" s="9"/>
      <c r="F314" s="20"/>
      <c r="G314" s="42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46174</v>
      </c>
      <c r="B315" s="20"/>
      <c r="C315" s="13"/>
      <c r="D315" s="39"/>
      <c r="E315" s="9"/>
      <c r="F315" s="20"/>
      <c r="G315" s="42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46204</v>
      </c>
      <c r="B316" s="20"/>
      <c r="C316" s="13"/>
      <c r="D316" s="39"/>
      <c r="E316" s="9"/>
      <c r="F316" s="20"/>
      <c r="G316" s="42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46235</v>
      </c>
      <c r="B317" s="20"/>
      <c r="C317" s="13"/>
      <c r="D317" s="39"/>
      <c r="E317" s="9"/>
      <c r="F317" s="20"/>
      <c r="G317" s="42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46266</v>
      </c>
      <c r="B318" s="20"/>
      <c r="C318" s="13"/>
      <c r="D318" s="39"/>
      <c r="E318" s="9"/>
      <c r="F318" s="20"/>
      <c r="G318" s="42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46296</v>
      </c>
      <c r="B319" s="20"/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/>
      <c r="B320" s="20"/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/>
      <c r="B321" s="20"/>
      <c r="C321" s="13"/>
      <c r="D321" s="39"/>
      <c r="E321" s="9"/>
      <c r="F321" s="20"/>
      <c r="G321" s="42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/>
      <c r="B322" s="20"/>
      <c r="C322" s="13"/>
      <c r="D322" s="39"/>
      <c r="E322" s="9"/>
      <c r="F322" s="20"/>
      <c r="G322" s="42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/>
      <c r="B323" s="20"/>
      <c r="C323" s="13"/>
      <c r="D323" s="39"/>
      <c r="E323" s="9"/>
      <c r="F323" s="20"/>
      <c r="G323" s="42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/>
      <c r="C324" s="13"/>
      <c r="D324" s="39"/>
      <c r="E324" s="9"/>
      <c r="F324" s="20"/>
      <c r="G324" s="42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/>
      <c r="B325" s="20"/>
      <c r="C325" s="13"/>
      <c r="D325" s="39"/>
      <c r="E325" s="9"/>
      <c r="F325" s="20"/>
      <c r="G325" s="42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/>
      <c r="B326" s="20"/>
      <c r="C326" s="13"/>
      <c r="D326" s="39"/>
      <c r="E326" s="9"/>
      <c r="F326" s="20"/>
      <c r="G326" s="42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/>
      <c r="B327" s="20"/>
      <c r="C327" s="13"/>
      <c r="D327" s="39"/>
      <c r="E327" s="9"/>
      <c r="F327" s="20"/>
      <c r="G327" s="42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/>
      <c r="C328" s="13"/>
      <c r="D328" s="39"/>
      <c r="E328" s="9"/>
      <c r="F328" s="20"/>
      <c r="G328" s="42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/>
      <c r="B329" s="20"/>
      <c r="C329" s="13"/>
      <c r="D329" s="39"/>
      <c r="E329" s="9"/>
      <c r="F329" s="20"/>
      <c r="G329" s="42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/>
      <c r="B330" s="20"/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/>
      <c r="B331" s="20"/>
      <c r="C331" s="13"/>
      <c r="D331" s="39"/>
      <c r="E331" s="9"/>
      <c r="F331" s="20"/>
      <c r="G331" s="42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42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42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/>
      <c r="B335" s="20"/>
      <c r="C335" s="13"/>
      <c r="D335" s="39"/>
      <c r="E335" s="9"/>
      <c r="F335" s="20"/>
      <c r="G335" s="42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42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42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42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42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42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42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42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42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42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42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42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42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42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42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42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42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42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42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42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42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42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42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42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42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42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42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42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42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42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42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42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42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42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42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42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42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42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42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42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42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42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42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42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1"/>
      <c r="B395" s="15"/>
      <c r="C395" s="42"/>
      <c r="D395" s="43"/>
      <c r="E395" s="50"/>
      <c r="F395" s="15"/>
      <c r="G395" s="42" t="str">
        <f>IF(ISBLANK(Table1[[#This Row],[EARNED]]),"",Table1[[#This Row],[EARNED]])</f>
        <v/>
      </c>
      <c r="H395" s="43"/>
      <c r="I395" s="50"/>
      <c r="J395" s="12"/>
      <c r="K3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81.667000000000002</v>
      </c>
      <c r="B3" s="11">
        <v>119.667</v>
      </c>
      <c r="D3" s="11">
        <v>0</v>
      </c>
      <c r="E3" s="11">
        <v>1</v>
      </c>
      <c r="F3" s="11">
        <v>24</v>
      </c>
      <c r="G3" s="45">
        <f>SUMIFS(F7:F14,E7:E14,E3)+SUMIFS(D7:D66,C7:C66,F3)+D3</f>
        <v>0.17500000000000002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2023-09-04T02:10:39Z</dcterms:modified>
</cp:coreProperties>
</file>