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PICNIC GROV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9" i="1" l="1"/>
  <c r="G81" i="1" l="1"/>
  <c r="G86" i="1" l="1"/>
  <c r="G89" i="1" l="1"/>
  <c r="G90" i="1" l="1"/>
  <c r="G3" i="3"/>
  <c r="G19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80" i="1"/>
  <c r="G82" i="1"/>
  <c r="G83" i="1"/>
  <c r="G84" i="1"/>
  <c r="G85" i="1"/>
  <c r="G87" i="1"/>
  <c r="G88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0" i="1"/>
  <c r="G11" i="1"/>
  <c r="G12" i="1"/>
  <c r="G13" i="1"/>
  <c r="G14" i="1"/>
  <c r="G16" i="1"/>
  <c r="G18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<sst xmlns="http://schemas.openxmlformats.org/spreadsheetml/2006/main" count="139" uniqueCount="109">
  <si>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</si>
  <si>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</si>
  <si>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</si>
  <si>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</si>
  <si>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</si>
  <si>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</si>
  <si>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</si>
  <si>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</si>
  <si>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</si>
  <si>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</si>
  <si>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</si>
  <si>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</si>
  <si>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</si>
  <si>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</si>
  <si>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</si>
  <si>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</si>
  <si>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</si>
  <si>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</si>
  <si>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</si>
  <si>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</si>
  <si>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</si>
  <si>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</si>
  <si>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</si>
  <si>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</si>
  <si>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</si>
  <si>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</si>
  <si>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</si>
  <si>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</si>
  <si>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</si>
  <si>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</si>
  <si>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</si>
  <si>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</si>
  <si>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</si>
  <si>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</si>
  <si>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</si>
  <si>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</si>
  <si>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</si>
  <si>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</si>
  <si>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</si>
  <si>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</si>
  <si>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</si>
  <si>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</si>
  <si>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VILLANUEVA, PABLO</t>
  </si>
  <si>
    <t>PERMANENT</t>
  </si>
  <si>
    <t>2018</t>
  </si>
  <si>
    <t>SL(3-0-0)</t>
  </si>
  <si>
    <t>SP(2-0-0)</t>
  </si>
  <si>
    <t>SL(2-0-0)</t>
  </si>
  <si>
    <t>SVL(2-0-0)</t>
  </si>
  <si>
    <t>SVL(5-0-0)</t>
  </si>
  <si>
    <t>SVL(3-0-0)</t>
  </si>
  <si>
    <t>2/27,28,3/2/2018</t>
  </si>
  <si>
    <t>4/5,6/2018</t>
  </si>
  <si>
    <t>5/15,16/2018</t>
  </si>
  <si>
    <t>5/30,31/2018</t>
  </si>
  <si>
    <t>6/11,13/2018</t>
  </si>
  <si>
    <t>7/23-27/2018</t>
  </si>
  <si>
    <t>7/30,31,8/2/2018</t>
  </si>
  <si>
    <t>9/21,24/2018</t>
  </si>
  <si>
    <t>2019</t>
  </si>
  <si>
    <t>FL(5-0-0)</t>
  </si>
  <si>
    <t>11/12,13,12/3/2018</t>
  </si>
  <si>
    <t>SP(1-0-0)</t>
  </si>
  <si>
    <t>5/15,16/2019</t>
  </si>
  <si>
    <t>7/3,8/2019</t>
  </si>
  <si>
    <t>9/12,17/2019</t>
  </si>
  <si>
    <t>9/11,19,30/2019</t>
  </si>
  <si>
    <t>SVL(1-0-0)</t>
  </si>
  <si>
    <t>10/10,11/2019</t>
  </si>
  <si>
    <t>10/28,29/2019</t>
  </si>
  <si>
    <t>12/11,16,17/2019</t>
  </si>
  <si>
    <t>2020</t>
  </si>
  <si>
    <t>CL(5-0-0)</t>
  </si>
  <si>
    <t>1/15,16,2/7,10,12/2019</t>
  </si>
  <si>
    <t>3/6,10/2019</t>
  </si>
  <si>
    <t>SL(6-0-0)</t>
  </si>
  <si>
    <t>VL(5-0-0)</t>
  </si>
  <si>
    <t>2021</t>
  </si>
  <si>
    <t>7/28,29/2021</t>
  </si>
  <si>
    <t>10/12-14/2020</t>
  </si>
  <si>
    <t>12/2,4,7/2020</t>
  </si>
  <si>
    <t>1/14,15/2020</t>
  </si>
  <si>
    <t>2022</t>
  </si>
  <si>
    <t>6/6,9/2022</t>
  </si>
  <si>
    <t>6/27,28,7/1/2022</t>
  </si>
  <si>
    <t>5/5,6/2021</t>
  </si>
  <si>
    <t>11/24-26,29,12/1,2/2021</t>
  </si>
  <si>
    <t>12/7,9,10,13,14/2021</t>
  </si>
  <si>
    <t>12/15-17/2021</t>
  </si>
  <si>
    <t>10/27-28/2022</t>
  </si>
  <si>
    <t>10/3-4,7/2022</t>
  </si>
  <si>
    <t>2023</t>
  </si>
  <si>
    <t>SL(9-0-0)</t>
  </si>
  <si>
    <t>DEC 28 TO JAN 9/2023</t>
  </si>
  <si>
    <t>ADMIN AIDE I</t>
  </si>
  <si>
    <t>PICNIC GROVE</t>
  </si>
  <si>
    <t>1/30,31/2023</t>
  </si>
  <si>
    <t>SL(5-0-0)</t>
  </si>
  <si>
    <t>4/27-5/2/2023</t>
  </si>
  <si>
    <t>UT(1-5-4)</t>
  </si>
  <si>
    <t>UT(3-3-21)</t>
  </si>
  <si>
    <t>UT(2-1-12)</t>
  </si>
  <si>
    <t>UT(1-5-59)</t>
  </si>
  <si>
    <t>UT(1-4-12)</t>
  </si>
  <si>
    <t>UT(1-0-23)</t>
  </si>
  <si>
    <t>UT(3-0-39)</t>
  </si>
  <si>
    <t>UT(1-4-11)</t>
  </si>
  <si>
    <t>UT(0-0-17)</t>
  </si>
  <si>
    <t>UT(0-0-54)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</si>
</sst>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0"/>
  <sheetViews>
    <sheetView tabSelected="1" zoomScale="110" zoomScaleNormal="110" workbookViewId="0">
      <pane ySplit="4050" topLeftCell="A70" activePane="bottomLeft"/>
      <selection activeCell="F4" sqref="F4:G4"/>
      <selection pane="bottomLeft" activeCell="E78" sqref="E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5"/>
      <c r="G2" s="55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 t="s">
        <v>94</v>
      </c>
      <c r="C3" s="50"/>
      <c r="D3" s="22" t="s">
        <v>13</v>
      </c>
      <c r="F3" s="56"/>
      <c r="G3" s="51"/>
      <c r="H3" s="26" t="s">
        <v>11</v>
      </c>
      <c r="I3" s="26"/>
      <c r="J3" s="53"/>
      <c r="K3" s="54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95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58.166000000000011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6.5</v>
      </c>
      <c r="J9" s="11"/>
      <c r="K9" s="20"/>
    </row>
    <row r="10" spans="1:11" x14ac:dyDescent="0.25">
      <c r="A10" s="47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 t="s">
        <v>45</v>
      </c>
      <c r="C12" s="13">
        <v>1.25</v>
      </c>
      <c r="D12" s="39">
        <v>1.75</v>
      </c>
      <c r="E12" s="9"/>
      <c r="F12" s="20"/>
      <c r="G12" s="13">
        <f>IF(ISBLANK(Table1[[#This Row],[EARNED]]),"",Table1[[#This Row],[EARNED]])</f>
        <v>1.25</v>
      </c>
      <c r="H12" s="39">
        <v>1.25</v>
      </c>
      <c r="I12" s="9"/>
      <c r="J12" s="11"/>
      <c r="K12" s="20" t="s">
        <v>51</v>
      </c>
    </row>
    <row r="13" spans="1:11" x14ac:dyDescent="0.25">
      <c r="A13" s="40">
        <v>43160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43191</v>
      </c>
      <c r="B14" s="20" t="s">
        <v>46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 t="s">
        <v>52</v>
      </c>
    </row>
    <row r="15" spans="1:11" x14ac:dyDescent="0.25">
      <c r="A15" s="40"/>
      <c r="B15" s="20" t="s">
        <v>47</v>
      </c>
      <c r="C15" s="13"/>
      <c r="D15" s="39"/>
      <c r="E15" s="9"/>
      <c r="F15" s="20"/>
      <c r="G15" s="13"/>
      <c r="H15" s="39">
        <v>2</v>
      </c>
      <c r="I15" s="9"/>
      <c r="J15" s="11"/>
      <c r="K15" s="20" t="s">
        <v>53</v>
      </c>
    </row>
    <row r="16" spans="1:11" x14ac:dyDescent="0.25">
      <c r="A16" s="40">
        <v>43221</v>
      </c>
      <c r="B16" s="20" t="s">
        <v>47</v>
      </c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>
        <v>1.75</v>
      </c>
      <c r="I16" s="9"/>
      <c r="J16" s="11">
        <v>0.75</v>
      </c>
      <c r="K16" s="20" t="s">
        <v>54</v>
      </c>
    </row>
    <row r="17" spans="1:11" x14ac:dyDescent="0.25">
      <c r="A17" s="40"/>
      <c r="B17" s="15" t="s">
        <v>48</v>
      </c>
      <c r="C17" s="41"/>
      <c r="D17" s="42">
        <v>2</v>
      </c>
      <c r="E17" s="9"/>
      <c r="F17" s="15"/>
      <c r="G17" s="41"/>
      <c r="H17" s="42"/>
      <c r="I17" s="9"/>
      <c r="J17" s="12"/>
      <c r="K17" s="20" t="s">
        <v>54</v>
      </c>
    </row>
    <row r="18" spans="1:11" x14ac:dyDescent="0.25">
      <c r="A18" s="40">
        <v>43252</v>
      </c>
      <c r="B18" s="15" t="s">
        <v>48</v>
      </c>
      <c r="C18" s="41">
        <v>1.25</v>
      </c>
      <c r="D18" s="42">
        <v>1.5</v>
      </c>
      <c r="E18" s="9"/>
      <c r="F18" s="15"/>
      <c r="G18" s="41">
        <f>IF(ISBLANK(Table1[[#This Row],[EARNED]]),"",Table1[[#This Row],[EARNED]])</f>
        <v>1.25</v>
      </c>
      <c r="H18" s="42">
        <v>0.75</v>
      </c>
      <c r="I18" s="9"/>
      <c r="J18" s="12"/>
      <c r="K18" s="20" t="s">
        <v>55</v>
      </c>
    </row>
    <row r="19" spans="1:11" x14ac:dyDescent="0.25">
      <c r="A19" s="40">
        <v>43282</v>
      </c>
      <c r="B19" s="20" t="s">
        <v>49</v>
      </c>
      <c r="C19" s="13">
        <v>1.25</v>
      </c>
      <c r="D19" s="39">
        <v>3.75</v>
      </c>
      <c r="E19" s="9"/>
      <c r="F19" s="20"/>
      <c r="G19" s="13">
        <f>IF(ISBLANK(Table1[[#This Row],[EARNED]]),"",Table1[[#This Row],[EARNED]])</f>
        <v>1.25</v>
      </c>
      <c r="H19" s="39">
        <v>0.5</v>
      </c>
      <c r="I19" s="9"/>
      <c r="J19" s="11"/>
      <c r="K19" s="20" t="s">
        <v>56</v>
      </c>
    </row>
    <row r="20" spans="1:11" x14ac:dyDescent="0.25">
      <c r="A20" s="40"/>
      <c r="B20" s="20" t="s">
        <v>50</v>
      </c>
      <c r="C20" s="13"/>
      <c r="D20" s="39">
        <v>3</v>
      </c>
      <c r="E20" s="9"/>
      <c r="F20" s="20"/>
      <c r="G20" s="13"/>
      <c r="H20" s="39"/>
      <c r="I20" s="9"/>
      <c r="J20" s="11"/>
      <c r="K20" s="20" t="s">
        <v>57</v>
      </c>
    </row>
    <row r="21" spans="1:11" x14ac:dyDescent="0.25">
      <c r="A21" s="40">
        <v>43313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43344</v>
      </c>
      <c r="B22" s="20" t="s">
        <v>47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2</v>
      </c>
      <c r="I22" s="9"/>
      <c r="J22" s="11"/>
      <c r="K22" s="20" t="s">
        <v>58</v>
      </c>
    </row>
    <row r="23" spans="1:11" x14ac:dyDescent="0.25">
      <c r="A23" s="40">
        <v>43374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43405</v>
      </c>
      <c r="B24" s="20" t="s">
        <v>45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3</v>
      </c>
      <c r="I24" s="9"/>
      <c r="J24" s="11"/>
      <c r="K24" s="20" t="s">
        <v>61</v>
      </c>
    </row>
    <row r="25" spans="1:11" x14ac:dyDescent="0.25">
      <c r="A25" s="40">
        <v>43435</v>
      </c>
      <c r="B25" s="20" t="s">
        <v>60</v>
      </c>
      <c r="C25" s="13">
        <v>1.25</v>
      </c>
      <c r="D25" s="39">
        <v>5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7" t="s">
        <v>59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43466</v>
      </c>
      <c r="B27" s="20" t="s">
        <v>46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/>
      <c r="B28" s="20" t="s">
        <v>62</v>
      </c>
      <c r="C28" s="13"/>
      <c r="D28" s="39"/>
      <c r="E28" s="9"/>
      <c r="F28" s="20"/>
      <c r="G28" s="13"/>
      <c r="H28" s="39"/>
      <c r="I28" s="9"/>
      <c r="J28" s="11"/>
      <c r="K28" s="20"/>
    </row>
    <row r="29" spans="1:11" x14ac:dyDescent="0.25">
      <c r="A29" s="40">
        <v>43497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43525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43556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43586</v>
      </c>
      <c r="B32" s="20" t="s">
        <v>47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2</v>
      </c>
      <c r="I32" s="9"/>
      <c r="J32" s="11"/>
      <c r="K32" s="20" t="s">
        <v>63</v>
      </c>
    </row>
    <row r="33" spans="1:11" x14ac:dyDescent="0.25">
      <c r="A33" s="40">
        <v>43617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43647</v>
      </c>
      <c r="B34" s="20" t="s">
        <v>47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2</v>
      </c>
      <c r="I34" s="9"/>
      <c r="J34" s="11"/>
      <c r="K34" s="20" t="s">
        <v>64</v>
      </c>
    </row>
    <row r="35" spans="1:11" x14ac:dyDescent="0.25">
      <c r="A35" s="40">
        <v>43678</v>
      </c>
      <c r="B35" s="20" t="s">
        <v>47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2</v>
      </c>
      <c r="I35" s="9"/>
      <c r="J35" s="11"/>
      <c r="K35" s="20" t="s">
        <v>65</v>
      </c>
    </row>
    <row r="36" spans="1:11" x14ac:dyDescent="0.25">
      <c r="A36" s="40">
        <v>43709</v>
      </c>
      <c r="B36" s="20" t="s">
        <v>45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3</v>
      </c>
      <c r="I36" s="9"/>
      <c r="J36" s="11"/>
      <c r="K36" s="20" t="s">
        <v>66</v>
      </c>
    </row>
    <row r="37" spans="1:11" x14ac:dyDescent="0.25">
      <c r="A37" s="40"/>
      <c r="B37" s="20" t="s">
        <v>50</v>
      </c>
      <c r="C37" s="13"/>
      <c r="D37" s="39">
        <v>0.5</v>
      </c>
      <c r="E37" s="9"/>
      <c r="F37" s="20"/>
      <c r="G37" s="13"/>
      <c r="H37" s="39">
        <v>2.5</v>
      </c>
      <c r="I37" s="9"/>
      <c r="J37" s="11">
        <v>0.25</v>
      </c>
      <c r="K37" s="20"/>
    </row>
    <row r="38" spans="1:11" x14ac:dyDescent="0.25">
      <c r="A38" s="40">
        <v>43739</v>
      </c>
      <c r="B38" s="20" t="s">
        <v>48</v>
      </c>
      <c r="C38" s="13">
        <v>1.25</v>
      </c>
      <c r="D38" s="39">
        <v>1</v>
      </c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20" t="s">
        <v>68</v>
      </c>
    </row>
    <row r="39" spans="1:11" x14ac:dyDescent="0.25">
      <c r="A39" s="40"/>
      <c r="B39" s="20" t="s">
        <v>48</v>
      </c>
      <c r="C39" s="13"/>
      <c r="D39" s="39">
        <v>2</v>
      </c>
      <c r="E39" s="9"/>
      <c r="F39" s="20"/>
      <c r="G39" s="13"/>
      <c r="H39" s="39"/>
      <c r="I39" s="9"/>
      <c r="J39" s="11"/>
      <c r="K39" s="20" t="s">
        <v>69</v>
      </c>
    </row>
    <row r="40" spans="1:11" x14ac:dyDescent="0.25">
      <c r="A40" s="40">
        <v>43770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43800</v>
      </c>
      <c r="B41" s="20" t="s">
        <v>45</v>
      </c>
      <c r="C41" s="13">
        <v>1.25</v>
      </c>
      <c r="D41" s="39">
        <v>0.5</v>
      </c>
      <c r="E41" s="9"/>
      <c r="F41" s="20"/>
      <c r="G41" s="13">
        <f>IF(ISBLANK(Table1[[#This Row],[EARNED]]),"",Table1[[#This Row],[EARNED]])</f>
        <v>1.25</v>
      </c>
      <c r="H41" s="39">
        <v>2.5</v>
      </c>
      <c r="I41" s="9"/>
      <c r="J41" s="11"/>
      <c r="K41" s="20" t="s">
        <v>70</v>
      </c>
    </row>
    <row r="42" spans="1:11" x14ac:dyDescent="0.25">
      <c r="A42" s="40"/>
      <c r="B42" s="20" t="s">
        <v>67</v>
      </c>
      <c r="C42" s="13"/>
      <c r="D42" s="39">
        <v>1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48">
        <v>43826</v>
      </c>
    </row>
    <row r="43" spans="1:11" x14ac:dyDescent="0.25">
      <c r="A43" s="47" t="s">
        <v>71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43831</v>
      </c>
      <c r="B44" s="20" t="s">
        <v>72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73</v>
      </c>
    </row>
    <row r="45" spans="1:11" x14ac:dyDescent="0.25">
      <c r="A45" s="40">
        <v>43862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43891</v>
      </c>
      <c r="B46" s="20" t="s">
        <v>47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2</v>
      </c>
      <c r="I46" s="9"/>
      <c r="J46" s="11"/>
      <c r="K46" s="20" t="s">
        <v>74</v>
      </c>
    </row>
    <row r="47" spans="1:11" x14ac:dyDescent="0.25">
      <c r="A47" s="40">
        <v>43922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43952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43983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44013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44044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44075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44105</v>
      </c>
      <c r="B53" s="20" t="s">
        <v>45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3</v>
      </c>
      <c r="I53" s="9"/>
      <c r="J53" s="11"/>
      <c r="K53" s="20" t="s">
        <v>79</v>
      </c>
    </row>
    <row r="54" spans="1:11" x14ac:dyDescent="0.25">
      <c r="A54" s="40">
        <v>44136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44166</v>
      </c>
      <c r="B55" s="20" t="s">
        <v>45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3</v>
      </c>
      <c r="I55" s="9"/>
      <c r="J55" s="11"/>
      <c r="K55" s="20" t="s">
        <v>80</v>
      </c>
    </row>
    <row r="56" spans="1:11" x14ac:dyDescent="0.25">
      <c r="A56" s="47" t="s">
        <v>77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44197</v>
      </c>
      <c r="B57" s="20" t="s">
        <v>46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 t="s">
        <v>81</v>
      </c>
    </row>
    <row r="58" spans="1:11" x14ac:dyDescent="0.25">
      <c r="A58" s="40">
        <v>44228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44256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44287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44317</v>
      </c>
      <c r="B61" s="20" t="s">
        <v>47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2</v>
      </c>
      <c r="I61" s="9"/>
      <c r="J61" s="11"/>
      <c r="K61" s="20" t="s">
        <v>85</v>
      </c>
    </row>
    <row r="62" spans="1:11" x14ac:dyDescent="0.25">
      <c r="A62" s="40">
        <v>44348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2</v>
      </c>
      <c r="I62" s="9"/>
      <c r="J62" s="11"/>
      <c r="K62" s="20"/>
    </row>
    <row r="63" spans="1:11" x14ac:dyDescent="0.25">
      <c r="A63" s="40">
        <v>44378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2</v>
      </c>
      <c r="I63" s="9"/>
      <c r="J63" s="11"/>
      <c r="K63" s="20"/>
    </row>
    <row r="64" spans="1:11" x14ac:dyDescent="0.25">
      <c r="A64" s="40">
        <v>44409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44440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44470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44501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44531</v>
      </c>
      <c r="B68" s="20" t="s">
        <v>75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6</v>
      </c>
      <c r="I68" s="9"/>
      <c r="J68" s="11"/>
      <c r="K68" s="20" t="s">
        <v>86</v>
      </c>
    </row>
    <row r="69" spans="1:11" x14ac:dyDescent="0.25">
      <c r="A69" s="40"/>
      <c r="B69" s="20" t="s">
        <v>76</v>
      </c>
      <c r="C69" s="13"/>
      <c r="D69" s="39">
        <v>5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 t="s">
        <v>87</v>
      </c>
    </row>
    <row r="70" spans="1:11" x14ac:dyDescent="0.25">
      <c r="A70" s="40"/>
      <c r="B70" s="20" t="s">
        <v>45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3</v>
      </c>
      <c r="I70" s="9"/>
      <c r="J70" s="11"/>
      <c r="K70" s="20" t="s">
        <v>88</v>
      </c>
    </row>
    <row r="71" spans="1:11" x14ac:dyDescent="0.25">
      <c r="A71" s="47" t="s">
        <v>82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44562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44593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44621</v>
      </c>
      <c r="B74" s="20" t="s">
        <v>108</v>
      </c>
      <c r="C74" s="13">
        <v>1.25</v>
      </c>
      <c r="D74" s="39">
        <v>0.11200000000000002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44652</v>
      </c>
      <c r="B75" s="20" t="s">
        <v>107</v>
      </c>
      <c r="C75" s="13">
        <v>1.25</v>
      </c>
      <c r="D75" s="39">
        <v>3.5000000000000017E-2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44682</v>
      </c>
      <c r="B76" s="20" t="s">
        <v>106</v>
      </c>
      <c r="C76" s="13">
        <v>1.25</v>
      </c>
      <c r="D76" s="39">
        <v>1.5230000000000001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44713</v>
      </c>
      <c r="B77" s="20" t="s">
        <v>47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2</v>
      </c>
      <c r="I77" s="9"/>
      <c r="J77" s="11"/>
      <c r="K77" s="20" t="s">
        <v>83</v>
      </c>
    </row>
    <row r="78" spans="1:11" x14ac:dyDescent="0.25">
      <c r="A78" s="40"/>
      <c r="B78" s="20" t="s">
        <v>45</v>
      </c>
      <c r="C78" s="13"/>
      <c r="D78" s="39"/>
      <c r="E78" s="9"/>
      <c r="F78" s="20"/>
      <c r="G78" s="13"/>
      <c r="H78" s="39">
        <v>3</v>
      </c>
      <c r="I78" s="9"/>
      <c r="J78" s="11"/>
      <c r="K78" s="20" t="s">
        <v>84</v>
      </c>
    </row>
    <row r="79" spans="1:11" x14ac:dyDescent="0.25">
      <c r="A79" s="40"/>
      <c r="B79" s="20" t="s">
        <v>105</v>
      </c>
      <c r="C79" s="13"/>
      <c r="D79" s="39">
        <v>3.081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44743</v>
      </c>
      <c r="B80" s="20" t="s">
        <v>47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2</v>
      </c>
      <c r="I80" s="9"/>
      <c r="J80" s="11"/>
      <c r="K80" s="20" t="s">
        <v>78</v>
      </c>
    </row>
    <row r="81" spans="1:11" x14ac:dyDescent="0.25">
      <c r="A81" s="40"/>
      <c r="B81" s="20" t="s">
        <v>104</v>
      </c>
      <c r="C81" s="13"/>
      <c r="D81" s="39">
        <v>1.048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44774</v>
      </c>
      <c r="B82" s="20" t="s">
        <v>103</v>
      </c>
      <c r="C82" s="13">
        <v>1.25</v>
      </c>
      <c r="D82" s="39">
        <v>1.5249999999999999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44805</v>
      </c>
      <c r="B83" s="20" t="s">
        <v>102</v>
      </c>
      <c r="C83" s="13">
        <v>1.25</v>
      </c>
      <c r="D83" s="39">
        <v>1.748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44835</v>
      </c>
      <c r="B84" s="20" t="s">
        <v>47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2</v>
      </c>
      <c r="I84" s="9"/>
      <c r="J84" s="11"/>
      <c r="K84" s="20" t="s">
        <v>89</v>
      </c>
    </row>
    <row r="85" spans="1:11" x14ac:dyDescent="0.25">
      <c r="A85" s="40"/>
      <c r="B85" s="20" t="s">
        <v>45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3</v>
      </c>
      <c r="I85" s="9"/>
      <c r="J85" s="11"/>
      <c r="K85" s="20" t="s">
        <v>90</v>
      </c>
    </row>
    <row r="86" spans="1:11" x14ac:dyDescent="0.25">
      <c r="A86" s="40"/>
      <c r="B86" s="20" t="s">
        <v>101</v>
      </c>
      <c r="C86" s="13"/>
      <c r="D86" s="39">
        <v>2.15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44866</v>
      </c>
      <c r="B87" s="20" t="s">
        <v>100</v>
      </c>
      <c r="C87" s="13">
        <v>1.25</v>
      </c>
      <c r="D87" s="39">
        <v>3.419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44896</v>
      </c>
      <c r="B88" s="20" t="s">
        <v>92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9</v>
      </c>
      <c r="I88" s="9"/>
      <c r="J88" s="11"/>
      <c r="K88" s="20" t="s">
        <v>93</v>
      </c>
    </row>
    <row r="89" spans="1:11" x14ac:dyDescent="0.25">
      <c r="A89" s="40"/>
      <c r="B89" s="20" t="s">
        <v>99</v>
      </c>
      <c r="C89" s="13"/>
      <c r="D89" s="39">
        <v>1.633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7" t="s">
        <v>91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44927</v>
      </c>
      <c r="B91" s="20" t="s">
        <v>47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2</v>
      </c>
      <c r="I91" s="9"/>
      <c r="J91" s="11"/>
      <c r="K91" s="20" t="s">
        <v>96</v>
      </c>
    </row>
    <row r="92" spans="1:11" x14ac:dyDescent="0.25">
      <c r="A92" s="40">
        <v>44958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44986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45017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45047</v>
      </c>
      <c r="B95" s="20" t="s">
        <v>97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5</v>
      </c>
      <c r="I95" s="9"/>
      <c r="J95" s="11"/>
      <c r="K95" s="20" t="s">
        <v>98</v>
      </c>
    </row>
    <row r="96" spans="1:11" x14ac:dyDescent="0.25">
      <c r="A96" s="40">
        <v>45078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45108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45139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45170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45200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45231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45261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45292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45323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45352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45383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45413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45444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45474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45505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45536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45566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45597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45627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45658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45689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45717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45748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45778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45809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45839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45870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45901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45931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45962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45992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46023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46054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46082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46113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46143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46174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46204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46235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46266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46296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v>46327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v>46357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v>46388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v>46419</v>
      </c>
      <c r="B140" s="15"/>
      <c r="C140" s="41"/>
      <c r="D140" s="42"/>
      <c r="E140" s="9"/>
      <c r="F140" s="15"/>
      <c r="G140" s="41" t="str">
        <f>IF(ISBLANK(Table1[[#This Row],[EARNED]]),"",Table1[[#This Row],[EARNED]])</f>
        <v/>
      </c>
      <c r="H140" s="42"/>
      <c r="I140" s="9"/>
      <c r="J140" s="12"/>
      <c r="K14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SUS&amp;UA
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11">
        <v>17.690000000000001</v>
      </c>
      <c r="B3" s="11">
        <v>0</v>
      </c>
      <c r="D3" s="11">
        <v>0</v>
      </c>
      <c r="E3" s="11">
        <v>0</v>
      </c>
      <c r="F3" s="11">
        <v>54</v>
      </c>
      <c r="G3" s="44">
        <f>SUMIFS(F7:F14,E7:E14,E3)+SUMIFS(D7:D66,C7:C66,F3)+D3</f>
        <v>0.11200000000000002</v>
      </c>
      <c r="J3" s="46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5"/>
      <c r="I6" s="59" t="s">
        <v>38</v>
      </c>
      <c r="J6" s="59"/>
      <c r="K6" s="59"/>
      <c r="L6" s="59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2023-09-04T02:13:10Z</dcterms:modified>
</cp:coreProperties>
</file>