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G514" i="1" l="1"/>
  <c r="G521" i="1" l="1"/>
  <c r="G524" i="1" l="1"/>
  <c r="G533" i="1" l="1"/>
  <c r="G532" i="1"/>
  <c r="G362" i="1" l="1"/>
  <c r="G359" i="1"/>
  <c r="G357" i="1"/>
  <c r="G355" i="1"/>
  <c r="G353" i="1"/>
  <c r="G349" i="1"/>
  <c r="G347" i="1"/>
  <c r="G345" i="1"/>
  <c r="G365" i="1"/>
  <c r="G339" i="1"/>
  <c r="G340" i="1"/>
  <c r="G337" i="1"/>
  <c r="G335" i="1"/>
  <c r="G333" i="1"/>
  <c r="G330" i="1"/>
  <c r="G331" i="1"/>
  <c r="G327" i="1"/>
  <c r="G328" i="1"/>
  <c r="G325" i="1"/>
  <c r="G323" i="1"/>
  <c r="G388" i="1"/>
  <c r="G387" i="1"/>
  <c r="G385" i="1"/>
  <c r="G383" i="1"/>
  <c r="G381" i="1"/>
  <c r="G375" i="1"/>
  <c r="G376" i="1"/>
  <c r="G377" i="1"/>
  <c r="G378" i="1"/>
  <c r="G373" i="1"/>
  <c r="G369" i="1"/>
  <c r="G370" i="1"/>
  <c r="G371" i="1"/>
  <c r="G407" i="1"/>
  <c r="G403" i="1"/>
  <c r="G404" i="1"/>
  <c r="G400" i="1"/>
  <c r="G398" i="1"/>
  <c r="G396" i="1"/>
  <c r="G394" i="1"/>
  <c r="G415" i="1"/>
  <c r="G413" i="1"/>
  <c r="G410" i="1"/>
  <c r="G411" i="1"/>
  <c r="G426" i="1"/>
  <c r="G419" i="1"/>
  <c r="G420" i="1"/>
  <c r="G421" i="1"/>
  <c r="G320" i="1"/>
  <c r="G321" i="1"/>
  <c r="G322" i="1"/>
  <c r="G315" i="1"/>
  <c r="G316" i="1"/>
  <c r="G317" i="1"/>
  <c r="G313" i="1"/>
  <c r="G309" i="1"/>
  <c r="G310" i="1"/>
  <c r="G306" i="1"/>
  <c r="G307" i="1"/>
  <c r="G303" i="1"/>
  <c r="G304" i="1"/>
  <c r="G302" i="1"/>
  <c r="G298" i="1"/>
  <c r="G299" i="1"/>
  <c r="G300" i="1"/>
  <c r="G296" i="1"/>
  <c r="G292" i="1"/>
  <c r="G293" i="1"/>
  <c r="G287" i="1"/>
  <c r="G288" i="1"/>
  <c r="G289" i="1"/>
  <c r="G290" i="1"/>
  <c r="G285" i="1"/>
  <c r="G281" i="1"/>
  <c r="G282" i="1"/>
  <c r="G278" i="1"/>
  <c r="G279" i="1"/>
  <c r="G274" i="1"/>
  <c r="G270" i="1"/>
  <c r="G271" i="1"/>
  <c r="G272" i="1"/>
  <c r="G267" i="1"/>
  <c r="G268" i="1"/>
  <c r="G265" i="1"/>
  <c r="G263" i="1"/>
  <c r="G260" i="1"/>
  <c r="G256" i="1"/>
  <c r="G257" i="1"/>
  <c r="G258" i="1"/>
  <c r="G254" i="1"/>
  <c r="G251" i="1"/>
  <c r="G252" i="1"/>
  <c r="G248" i="1"/>
  <c r="G249" i="1"/>
  <c r="G243" i="1"/>
  <c r="G239" i="1"/>
  <c r="G240" i="1"/>
  <c r="G241" i="1"/>
  <c r="G237" i="1"/>
  <c r="G235" i="1"/>
  <c r="G233" i="1"/>
  <c r="G229" i="1"/>
  <c r="G230" i="1"/>
  <c r="G231" i="1"/>
  <c r="G226" i="1"/>
  <c r="G224" i="1"/>
  <c r="G222" i="1"/>
  <c r="G223" i="1"/>
  <c r="G219" i="1"/>
  <c r="G220" i="1"/>
  <c r="G215" i="1"/>
  <c r="G216" i="1"/>
  <c r="G217" i="1"/>
  <c r="G212" i="1"/>
  <c r="G209" i="1"/>
  <c r="G210" i="1"/>
  <c r="G206" i="1"/>
  <c r="G207" i="1"/>
  <c r="G197" i="1" l="1"/>
  <c r="G198" i="1"/>
  <c r="G195" i="1"/>
  <c r="G192" i="1"/>
  <c r="G193" i="1"/>
  <c r="G190" i="1"/>
  <c r="G186" i="1"/>
  <c r="G187" i="1"/>
  <c r="G188" i="1"/>
  <c r="G183" i="1"/>
  <c r="G184" i="1"/>
  <c r="G425" i="1" l="1"/>
  <c r="G424" i="1"/>
  <c r="G451" i="1"/>
  <c r="G442" i="1"/>
  <c r="G176" i="1"/>
  <c r="G174" i="1"/>
  <c r="G170" i="1"/>
  <c r="G171" i="1"/>
  <c r="G172" i="1"/>
  <c r="G166" i="1"/>
  <c r="G167" i="1"/>
  <c r="G168" i="1"/>
  <c r="G152" i="1"/>
  <c r="G3" i="3"/>
  <c r="G163" i="1"/>
  <c r="G164" i="1"/>
  <c r="G158" i="1"/>
  <c r="G159" i="1"/>
  <c r="G160" i="1"/>
  <c r="G161" i="1"/>
  <c r="G155" i="1"/>
  <c r="G156" i="1"/>
  <c r="G150" i="1"/>
  <c r="G151" i="1"/>
  <c r="G153" i="1"/>
  <c r="G145" i="1"/>
  <c r="G146" i="1"/>
  <c r="G147" i="1"/>
  <c r="G148" i="1"/>
  <c r="G140" i="1"/>
  <c r="G141" i="1"/>
  <c r="G142" i="1"/>
  <c r="G143" i="1"/>
  <c r="G139" i="1"/>
  <c r="G137" i="1"/>
  <c r="G134" i="1"/>
  <c r="G130" i="1"/>
  <c r="G131" i="1"/>
  <c r="G132" i="1"/>
  <c r="G126" i="1"/>
  <c r="G127" i="1"/>
  <c r="G128" i="1"/>
  <c r="G123" i="1"/>
  <c r="G124" i="1"/>
  <c r="G120" i="1"/>
  <c r="G121" i="1"/>
  <c r="G115" i="1"/>
  <c r="G116" i="1"/>
  <c r="G117" i="1"/>
  <c r="G118" i="1"/>
  <c r="G113" i="1"/>
  <c r="G108" i="1"/>
  <c r="G109" i="1"/>
  <c r="G110" i="1"/>
  <c r="G105" i="1"/>
  <c r="G106" i="1"/>
  <c r="G102" i="1"/>
  <c r="G103" i="1"/>
  <c r="G101" i="1"/>
  <c r="G98" i="1"/>
  <c r="G99" i="1"/>
  <c r="G96" i="1"/>
  <c r="G92" i="1"/>
  <c r="G85" i="1"/>
  <c r="G81" i="1"/>
  <c r="G78" i="1"/>
  <c r="G67" i="1"/>
  <c r="G54" i="1"/>
  <c r="G55" i="1"/>
  <c r="G52" i="1"/>
  <c r="G50" i="1"/>
  <c r="G36" i="1"/>
  <c r="G43" i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1" i="1"/>
  <c r="G53" i="1"/>
  <c r="G56" i="1"/>
  <c r="G58" i="1"/>
  <c r="G59" i="1"/>
  <c r="G60" i="1"/>
  <c r="G61" i="1"/>
  <c r="G63" i="1"/>
  <c r="G64" i="1"/>
  <c r="G65" i="1"/>
  <c r="G66" i="1"/>
  <c r="G68" i="1"/>
  <c r="G71" i="1"/>
  <c r="G72" i="1"/>
  <c r="G73" i="1"/>
  <c r="G74" i="1"/>
  <c r="G76" i="1"/>
  <c r="G77" i="1"/>
  <c r="G79" i="1"/>
  <c r="G80" i="1"/>
  <c r="G82" i="1"/>
  <c r="G83" i="1"/>
  <c r="G84" i="1"/>
  <c r="G86" i="1"/>
  <c r="G87" i="1"/>
  <c r="G89" i="1"/>
  <c r="G90" i="1"/>
  <c r="G91" i="1"/>
  <c r="G93" i="1"/>
  <c r="G94" i="1"/>
  <c r="G95" i="1"/>
  <c r="G97" i="1"/>
  <c r="G100" i="1"/>
  <c r="G104" i="1"/>
  <c r="G107" i="1"/>
  <c r="G112" i="1"/>
  <c r="G114" i="1"/>
  <c r="G119" i="1"/>
  <c r="G122" i="1"/>
  <c r="G125" i="1"/>
  <c r="G129" i="1"/>
  <c r="G133" i="1"/>
  <c r="G135" i="1"/>
  <c r="G136" i="1"/>
  <c r="G138" i="1"/>
  <c r="G144" i="1"/>
  <c r="G149" i="1"/>
  <c r="G154" i="1"/>
  <c r="G157" i="1"/>
  <c r="G162" i="1"/>
  <c r="G165" i="1"/>
  <c r="G169" i="1"/>
  <c r="G173" i="1"/>
  <c r="G175" i="1"/>
  <c r="G177" i="1"/>
  <c r="G178" i="1"/>
  <c r="G179" i="1"/>
  <c r="G182" i="1"/>
  <c r="G185" i="1"/>
  <c r="G189" i="1"/>
  <c r="G191" i="1"/>
  <c r="G194" i="1"/>
  <c r="G196" i="1"/>
  <c r="G199" i="1"/>
  <c r="G202" i="1"/>
  <c r="G205" i="1"/>
  <c r="G208" i="1"/>
  <c r="G211" i="1"/>
  <c r="G213" i="1"/>
  <c r="G214" i="1"/>
  <c r="G218" i="1"/>
  <c r="G221" i="1"/>
  <c r="G225" i="1"/>
  <c r="G227" i="1"/>
  <c r="G228" i="1"/>
  <c r="G232" i="1"/>
  <c r="G234" i="1"/>
  <c r="G236" i="1"/>
  <c r="G238" i="1"/>
  <c r="G242" i="1"/>
  <c r="G244" i="1"/>
  <c r="G245" i="1"/>
  <c r="G246" i="1"/>
  <c r="G247" i="1"/>
  <c r="G250" i="1"/>
  <c r="G253" i="1"/>
  <c r="G255" i="1"/>
  <c r="G259" i="1"/>
  <c r="G261" i="1"/>
  <c r="G262" i="1"/>
  <c r="G264" i="1"/>
  <c r="G266" i="1"/>
  <c r="G269" i="1"/>
  <c r="G273" i="1"/>
  <c r="G275" i="1"/>
  <c r="G276" i="1"/>
  <c r="G277" i="1"/>
  <c r="G280" i="1"/>
  <c r="G284" i="1"/>
  <c r="G286" i="1"/>
  <c r="G291" i="1"/>
  <c r="G294" i="1"/>
  <c r="G295" i="1"/>
  <c r="G297" i="1"/>
  <c r="G301" i="1"/>
  <c r="G305" i="1"/>
  <c r="G308" i="1"/>
  <c r="G311" i="1"/>
  <c r="G312" i="1"/>
  <c r="G314" i="1"/>
  <c r="G318" i="1"/>
  <c r="G319" i="1"/>
  <c r="G324" i="1"/>
  <c r="G326" i="1"/>
  <c r="G329" i="1"/>
  <c r="G332" i="1"/>
  <c r="G334" i="1"/>
  <c r="G336" i="1"/>
  <c r="G338" i="1"/>
  <c r="G341" i="1"/>
  <c r="G342" i="1"/>
  <c r="G343" i="1"/>
  <c r="G344" i="1"/>
  <c r="G346" i="1"/>
  <c r="G348" i="1"/>
  <c r="G350" i="1"/>
  <c r="G351" i="1"/>
  <c r="G352" i="1"/>
  <c r="G354" i="1"/>
  <c r="G356" i="1"/>
  <c r="G358" i="1"/>
  <c r="G360" i="1"/>
  <c r="G361" i="1"/>
  <c r="G363" i="1"/>
  <c r="G364" i="1"/>
  <c r="G366" i="1"/>
  <c r="G367" i="1"/>
  <c r="G372" i="1"/>
  <c r="G374" i="1"/>
  <c r="G379" i="1"/>
  <c r="G380" i="1"/>
  <c r="G382" i="1"/>
  <c r="G384" i="1"/>
  <c r="G386" i="1"/>
  <c r="G389" i="1"/>
  <c r="G391" i="1"/>
  <c r="G392" i="1"/>
  <c r="G393" i="1"/>
  <c r="G395" i="1"/>
  <c r="G397" i="1"/>
  <c r="G399" i="1"/>
  <c r="G401" i="1"/>
  <c r="G402" i="1"/>
  <c r="G405" i="1"/>
  <c r="G406" i="1"/>
  <c r="G408" i="1"/>
  <c r="G409" i="1"/>
  <c r="G412" i="1"/>
  <c r="G414" i="1"/>
  <c r="G416" i="1"/>
  <c r="G417" i="1"/>
  <c r="G418" i="1"/>
  <c r="G422" i="1"/>
  <c r="G423" i="1"/>
  <c r="G427" i="1"/>
  <c r="G428" i="1"/>
  <c r="G429" i="1"/>
  <c r="G430" i="1"/>
  <c r="G431" i="1"/>
  <c r="G432" i="1"/>
  <c r="G433" i="1"/>
  <c r="G434" i="1"/>
  <c r="G438" i="1"/>
  <c r="G439" i="1"/>
  <c r="G440" i="1"/>
  <c r="G441" i="1"/>
  <c r="G443" i="1"/>
  <c r="G444" i="1"/>
  <c r="G445" i="1"/>
  <c r="G446" i="1"/>
  <c r="G447" i="1"/>
  <c r="G448" i="1"/>
  <c r="G449" i="1"/>
  <c r="G450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1" i="1" s="1"/>
  <c r="A53" i="1" s="1"/>
  <c r="A56" i="1" s="1"/>
  <c r="A59" i="1" s="1"/>
  <c r="A60" i="1" s="1"/>
  <c r="A61" i="1" s="1"/>
  <c r="A63" i="1" s="1"/>
  <c r="A64" i="1" s="1"/>
  <c r="A65" i="1" s="1"/>
  <c r="A66" i="1" s="1"/>
  <c r="A68" i="1" s="1"/>
  <c r="A71" i="1" s="1"/>
  <c r="A72" i="1" s="1"/>
  <c r="A73" i="1" s="1"/>
  <c r="A74" i="1" s="1"/>
  <c r="A77" i="1" s="1"/>
  <c r="A79" i="1" s="1"/>
  <c r="A80" i="1" s="1"/>
  <c r="A82" i="1" s="1"/>
  <c r="A83" i="1" s="1"/>
  <c r="A84" i="1" s="1"/>
  <c r="A86" i="1" s="1"/>
  <c r="A87" i="1" s="1"/>
  <c r="A89" i="1" s="1"/>
  <c r="A90" i="1" s="1"/>
  <c r="A91" i="1" s="1"/>
  <c r="A93" i="1" s="1"/>
  <c r="A95" i="1" s="1"/>
  <c r="A97" i="1" s="1"/>
  <c r="A100" i="1" s="1"/>
  <c r="A104" i="1" s="1"/>
  <c r="A107" i="1" s="1"/>
  <c r="A112" i="1" s="1"/>
  <c r="A114" i="1" s="1"/>
  <c r="A119" i="1" s="1"/>
  <c r="A122" i="1" s="1"/>
  <c r="A125" i="1" s="1"/>
  <c r="A129" i="1" s="1"/>
  <c r="A133" i="1" s="1"/>
  <c r="A136" i="1" s="1"/>
  <c r="A138" i="1" s="1"/>
  <c r="A144" i="1" s="1"/>
  <c r="A149" i="1" s="1"/>
  <c r="A154" i="1" s="1"/>
  <c r="A157" i="1" s="1"/>
  <c r="A162" i="1" s="1"/>
  <c r="A165" i="1" s="1"/>
  <c r="A169" i="1" s="1"/>
  <c r="A173" i="1" s="1"/>
  <c r="A175" i="1" s="1"/>
  <c r="A177" i="1" s="1"/>
  <c r="A179" i="1" s="1"/>
  <c r="A182" i="1" s="1"/>
  <c r="A185" i="1" s="1"/>
  <c r="A189" i="1" s="1"/>
  <c r="A191" i="1" s="1"/>
  <c r="A194" i="1" s="1"/>
  <c r="A196" i="1" s="1"/>
  <c r="A199" i="1" s="1"/>
  <c r="A202" i="1" s="1"/>
  <c r="A205" i="1" s="1"/>
  <c r="A208" i="1" s="1"/>
  <c r="A211" i="1" s="1"/>
  <c r="A214" i="1" s="1"/>
  <c r="A218" i="1" s="1"/>
  <c r="A221" i="1" s="1"/>
  <c r="A225" i="1" s="1"/>
  <c r="A227" i="1" s="1"/>
  <c r="A228" i="1" s="1"/>
  <c r="A232" i="1" s="1"/>
  <c r="A234" i="1" s="1"/>
  <c r="A236" i="1" s="1"/>
  <c r="A238" i="1" s="1"/>
  <c r="A242" i="1" s="1"/>
  <c r="A244" i="1" s="1"/>
  <c r="A246" i="1" s="1"/>
  <c r="A247" i="1" s="1"/>
  <c r="A250" i="1" s="1"/>
  <c r="A253" i="1" s="1"/>
  <c r="A255" i="1" s="1"/>
  <c r="A259" i="1" s="1"/>
  <c r="A261" i="1" s="1"/>
  <c r="A262" i="1" s="1"/>
  <c r="A264" i="1" s="1"/>
  <c r="A266" i="1" s="1"/>
  <c r="A269" i="1" s="1"/>
  <c r="A273" i="1" s="1"/>
  <c r="A276" i="1" s="1"/>
  <c r="A277" i="1" s="1"/>
  <c r="A280" i="1" s="1"/>
  <c r="A284" i="1" s="1"/>
  <c r="A286" i="1" s="1"/>
  <c r="A291" i="1" s="1"/>
  <c r="A294" i="1" s="1"/>
  <c r="A295" i="1" s="1"/>
  <c r="A297" i="1" s="1"/>
  <c r="A301" i="1" s="1"/>
  <c r="A305" i="1" s="1"/>
  <c r="A308" i="1" s="1"/>
  <c r="A312" i="1" s="1"/>
  <c r="G10" i="1"/>
  <c r="A314" i="1" l="1"/>
  <c r="A318" i="1" s="1"/>
  <c r="A319" i="1" s="1"/>
  <c r="A324" i="1" s="1"/>
  <c r="A326" i="1" s="1"/>
  <c r="A329" i="1" s="1"/>
  <c r="A332" i="1" s="1"/>
  <c r="A334" i="1" s="1"/>
  <c r="A336" i="1" s="1"/>
  <c r="A338" i="1" s="1"/>
  <c r="A341" i="1" s="1"/>
  <c r="A343" i="1" s="1"/>
  <c r="A344" i="1" s="1"/>
  <c r="A346" i="1" s="1"/>
  <c r="A348" i="1" s="1"/>
  <c r="A350" i="1" s="1"/>
  <c r="A351" i="1" s="1"/>
  <c r="A352" i="1" s="1"/>
  <c r="A354" i="1" s="1"/>
  <c r="A356" i="1" s="1"/>
  <c r="A358" i="1" s="1"/>
  <c r="A360" i="1" s="1"/>
  <c r="A361" i="1" s="1"/>
  <c r="A364" i="1" s="1"/>
  <c r="A366" i="1" s="1"/>
  <c r="A367" i="1" s="1"/>
  <c r="A372" i="1" s="1"/>
  <c r="A374" i="1" s="1"/>
  <c r="A379" i="1" s="1"/>
  <c r="A380" i="1" s="1"/>
  <c r="A382" i="1" s="1"/>
  <c r="A384" i="1" s="1"/>
  <c r="A386" i="1" s="1"/>
  <c r="A389" i="1" s="1"/>
  <c r="A391" i="1" s="1"/>
  <c r="A393" i="1" s="1"/>
  <c r="A395" i="1" s="1"/>
  <c r="A397" i="1" s="1"/>
  <c r="A399" i="1" s="1"/>
  <c r="A401" i="1" s="1"/>
  <c r="A402" i="1" s="1"/>
  <c r="A405" i="1" s="1"/>
  <c r="A406" i="1" s="1"/>
  <c r="A408" i="1" s="1"/>
  <c r="A409" i="1" s="1"/>
  <c r="A412" i="1" s="1"/>
  <c r="A414" i="1" s="1"/>
  <c r="A417" i="1" s="1"/>
  <c r="A418" i="1" s="1"/>
  <c r="A422" i="1" s="1"/>
  <c r="A423" i="1" s="1"/>
  <c r="A427" i="1" s="1"/>
  <c r="A428" i="1" s="1"/>
  <c r="A429" i="1" s="1"/>
  <c r="A430" i="1" s="1"/>
  <c r="A431" i="1" s="1"/>
  <c r="A432" i="1" s="1"/>
  <c r="A433" i="1" s="1"/>
  <c r="A434" i="1" s="1"/>
  <c r="A438" i="1" s="1"/>
  <c r="A439" i="1" s="1"/>
  <c r="A440" i="1" s="1"/>
  <c r="A441" i="1" s="1"/>
  <c r="A443" i="1" s="1"/>
  <c r="A444" i="1" s="1"/>
  <c r="A445" i="1" s="1"/>
  <c r="A446" i="1" s="1"/>
  <c r="A447" i="1" s="1"/>
  <c r="A448" i="1" s="1"/>
  <c r="A449" i="1" s="1"/>
  <c r="A450" i="1" s="1"/>
  <c r="G523" i="1"/>
  <c r="G525" i="1"/>
  <c r="A508" i="1"/>
  <c r="G49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5" i="1"/>
  <c r="G516" i="1"/>
  <c r="G517" i="1"/>
  <c r="G518" i="1"/>
  <c r="G519" i="1"/>
  <c r="G520" i="1"/>
  <c r="G522" i="1"/>
  <c r="G526" i="1"/>
  <c r="G527" i="1"/>
  <c r="G528" i="1"/>
  <c r="G529" i="1"/>
  <c r="G530" i="1"/>
  <c r="G531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<sst xmlns="http://schemas.openxmlformats.org/spreadsheetml/2006/main" count="604" uniqueCount="279">
  <si>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</si>
  <si>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</si>
  <si>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</si>
  <si>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</si>
  <si>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</si>
  <si>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</si>
  <si>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</si>
  <si>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</si>
  <si>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</si>
  <si>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</si>
  <si>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</si>
  <si>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</si>
  <si>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</si>
  <si>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</si>
  <si>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</si>
  <si>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</si>
  <si>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</si>
  <si>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</si>
  <si>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</si>
  <si>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</si>
  <si>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</si>
  <si>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</si>
  <si>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</si>
  <si>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</si>
  <si>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</si>
  <si>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</si>
  <si>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</si>
  <si>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</si>
  <si>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</si>
  <si>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</si>
  <si>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</si>
  <si>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</si>
  <si>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</si>
  <si>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</si>
  <si>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</si>
  <si>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</si>
  <si>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</si>
  <si>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</si>
  <si>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</si>
  <si>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</si>
  <si>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</si>
  <si>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</si>
  <si>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HENRY DE SAGUN</t>
  </si>
  <si>
    <t>PERMANENT</t>
  </si>
  <si>
    <t>ADMIN AIDE III</t>
  </si>
  <si>
    <t>SP.VMO</t>
  </si>
  <si>
    <t>2018</t>
  </si>
  <si>
    <t>VL(3-0-0)</t>
  </si>
  <si>
    <t>1/22,23,24/2018</t>
  </si>
  <si>
    <t>SL(2-0-0)</t>
  </si>
  <si>
    <t>3/15,16/2018</t>
  </si>
  <si>
    <t>SP(1-0-0)</t>
  </si>
  <si>
    <t>VL(2-0-0)</t>
  </si>
  <si>
    <t>12/26,27/2018</t>
  </si>
  <si>
    <t>2019</t>
  </si>
  <si>
    <t>1/3,4/2019</t>
  </si>
  <si>
    <t>4/4,8/2019</t>
  </si>
  <si>
    <t>SL(1-0-0)</t>
  </si>
  <si>
    <t>12/18-20/2019</t>
  </si>
  <si>
    <t>SP(3-0-0)</t>
  </si>
  <si>
    <t>12/26,27,28/2019</t>
  </si>
  <si>
    <t>2020</t>
  </si>
  <si>
    <t>CL(5-0-0)</t>
  </si>
  <si>
    <t>2/10-14/2020</t>
  </si>
  <si>
    <t>9/23,24/2020</t>
  </si>
  <si>
    <t>FL(5-0-0)</t>
  </si>
  <si>
    <t>2021</t>
  </si>
  <si>
    <t>2022</t>
  </si>
  <si>
    <t>VL(1-0-0)</t>
  </si>
  <si>
    <t>FL(2-0-0)</t>
  </si>
  <si>
    <t>12/19,20/2022</t>
  </si>
  <si>
    <t>2023</t>
  </si>
  <si>
    <t>1/9,10/2023</t>
  </si>
  <si>
    <t>12/23,27/2022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</si>
  <si>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</si>
  <si>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</si>
  <si>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</si>
  <si>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</si>
  <si>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</si>
  <si>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</si>
  <si>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</si>
  <si>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</si>
  <si>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</si>
  <si>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</si>
  <si>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</si>
  <si>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</si>
  <si>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</si>
  <si>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</si>
  <si>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</si>
  <si>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</si>
  <si>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</si>
  <si>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</si>
  <si>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VL(4-0-0)</t>
  </si>
  <si>
    <t>03/18,19,20,21/2003</t>
  </si>
  <si>
    <t>03/05,06/2003</t>
  </si>
  <si>
    <t>FL(1-0-0)</t>
  </si>
  <si>
    <t>SL(3-0-0)</t>
  </si>
  <si>
    <t>04/20,22,23/2004</t>
  </si>
  <si>
    <t>10/11,12/2002</t>
  </si>
  <si>
    <t>SP(7-0-0)</t>
  </si>
  <si>
    <t>PATERNITY 11/25-12/03/2002</t>
  </si>
  <si>
    <t>UT(0-0-21)</t>
  </si>
  <si>
    <t>UT(0-0-54)</t>
  </si>
  <si>
    <t>UT(0-1-28)</t>
  </si>
  <si>
    <t>09/23,24/2003</t>
  </si>
  <si>
    <t>10/07,08/2003</t>
  </si>
  <si>
    <t>11/24,25/2003</t>
  </si>
  <si>
    <t>UT(2-0-39)</t>
  </si>
  <si>
    <t>UT(2-3-17)</t>
  </si>
  <si>
    <t>UT(3-1-27)</t>
  </si>
  <si>
    <t>UT(0-0-6)</t>
  </si>
  <si>
    <t>UT(0-0-7)</t>
  </si>
  <si>
    <t>07/07,08,09/2004</t>
  </si>
  <si>
    <t>UT(0-1-23)</t>
  </si>
  <si>
    <t>02/18,19/2004</t>
  </si>
  <si>
    <t>UT(0-0-15)</t>
  </si>
  <si>
    <t>UT(0-0-34)</t>
  </si>
  <si>
    <t>08/02,03/2004</t>
  </si>
  <si>
    <t>10/26-28/2004</t>
  </si>
  <si>
    <t>UT(1-4-9)</t>
  </si>
  <si>
    <t>UT(0-4-38)</t>
  </si>
  <si>
    <t>03/10,11/2005</t>
  </si>
  <si>
    <t>04/04,05/2005</t>
  </si>
  <si>
    <t>DOMESTIC 06/22,24/2005</t>
  </si>
  <si>
    <t>07/06-08/2005</t>
  </si>
  <si>
    <t>FL(3-0-0)</t>
  </si>
  <si>
    <t>08/29-31/2005</t>
  </si>
  <si>
    <t>SL(6-0-0)</t>
  </si>
  <si>
    <t>UT(0-4-14)</t>
  </si>
  <si>
    <t>UT(2-1-17)</t>
  </si>
  <si>
    <t>10/19,20/2005</t>
  </si>
  <si>
    <t>11/17,18,22-25/2005</t>
  </si>
  <si>
    <t>01/10,11/2006</t>
  </si>
  <si>
    <t>03/20,21/2006</t>
  </si>
  <si>
    <t>UT(2-4-14)</t>
  </si>
  <si>
    <t>UT(1-4-6)</t>
  </si>
  <si>
    <t>UT(1-4-52)</t>
  </si>
  <si>
    <t>UT(1-0-39)</t>
  </si>
  <si>
    <t>04/04,05,06/2006</t>
  </si>
  <si>
    <t>B-DAY. L. 06/07/2006</t>
  </si>
  <si>
    <t>SL(5-0-0)</t>
  </si>
  <si>
    <t>09/26,29/2006</t>
  </si>
  <si>
    <t>UT(0-2-55)</t>
  </si>
  <si>
    <t>01/12,31/2007</t>
  </si>
  <si>
    <t>UT(0-0-29)</t>
  </si>
  <si>
    <t>UT(0-6-44)</t>
  </si>
  <si>
    <t>SL(7-0-0)</t>
  </si>
  <si>
    <t>UT(0-0-17)</t>
  </si>
  <si>
    <t>UT(0-0-16)</t>
  </si>
  <si>
    <t>UT(0-4-55)</t>
  </si>
  <si>
    <t>02/21,22/2007</t>
  </si>
  <si>
    <t>03/19,20/2007</t>
  </si>
  <si>
    <t>03/07,16,19-21,30/2007</t>
  </si>
  <si>
    <t>05/15,17,18/2007</t>
  </si>
  <si>
    <t>05/08,11,29/2007</t>
  </si>
  <si>
    <t>07/05,06/2007</t>
  </si>
  <si>
    <t>HD(0-4-0)</t>
  </si>
  <si>
    <t>UT(0-4-42)</t>
  </si>
  <si>
    <t>08/14,16/2007</t>
  </si>
  <si>
    <t>08/28,29/2007</t>
  </si>
  <si>
    <t>DOMESTIC 06/07/2017</t>
  </si>
  <si>
    <t>04/04,05/2017</t>
  </si>
  <si>
    <t>12/19,20,26-28/2017</t>
  </si>
  <si>
    <t>DOMESTIC 12/01/2017</t>
  </si>
  <si>
    <t>SP(2-0-0)</t>
  </si>
  <si>
    <t>B-DAY. L. 06/07/2016</t>
  </si>
  <si>
    <t>UT(4-2-35)</t>
  </si>
  <si>
    <t>UT(0-5-43)</t>
  </si>
  <si>
    <t>UT(0-4-0)</t>
  </si>
  <si>
    <t>UT(0-5-10)</t>
  </si>
  <si>
    <t>UT(0-0-59)</t>
  </si>
  <si>
    <t>UT(0-7-1)</t>
  </si>
  <si>
    <t>UT(0-5-50)</t>
  </si>
  <si>
    <t>02/19,20/2008</t>
  </si>
  <si>
    <t>03/18,19/2008</t>
  </si>
  <si>
    <t>04/11,14/2008</t>
  </si>
  <si>
    <t>09/11,12,15/2008</t>
  </si>
  <si>
    <t>UT(2-0-3)</t>
  </si>
  <si>
    <t>UT(3-4-14)</t>
  </si>
  <si>
    <t>UT(1-0-35)</t>
  </si>
  <si>
    <t>UT(2-1-5)</t>
  </si>
  <si>
    <t>UT(0-5-51)</t>
  </si>
  <si>
    <t>12/11-12/2008</t>
  </si>
  <si>
    <t>02/06,11/2009</t>
  </si>
  <si>
    <t>03/19,20/2009</t>
  </si>
  <si>
    <t>UT(0-1-34)</t>
  </si>
  <si>
    <t>UT(0-4-59)</t>
  </si>
  <si>
    <t>UT(1-0-0)</t>
  </si>
  <si>
    <t>UT(1-2-40)</t>
  </si>
  <si>
    <t>UT(2-2-7)</t>
  </si>
  <si>
    <t>UT(1-3-15)</t>
  </si>
  <si>
    <t>UT(0-1-18)</t>
  </si>
  <si>
    <t>06/15,16/2009</t>
  </si>
  <si>
    <t>11/25,26/2009</t>
  </si>
  <si>
    <t>UT(0-2-48)</t>
  </si>
  <si>
    <t>UT(1-0-19)</t>
  </si>
  <si>
    <t>UT(0-0-3)</t>
  </si>
  <si>
    <t>UT(0-4-13)</t>
  </si>
  <si>
    <t>UT(0-0-2)</t>
  </si>
  <si>
    <t>04/05-06/2010</t>
  </si>
  <si>
    <t>05/05-06/2010</t>
  </si>
  <si>
    <t>UT(0-4-4)</t>
  </si>
  <si>
    <t>UT(0-0-57)</t>
  </si>
  <si>
    <t>UT(0-5-47)</t>
  </si>
  <si>
    <t>UT(1-0-6)</t>
  </si>
  <si>
    <t>UT(0-1-2)</t>
  </si>
  <si>
    <t>PARENTAL 11/02/2010</t>
  </si>
  <si>
    <t>11/18,19/2010</t>
  </si>
  <si>
    <t>12/29,30/2010</t>
  </si>
  <si>
    <t>03/08,09/2011</t>
  </si>
  <si>
    <t>PARENTAL 04/04,05/2011</t>
  </si>
  <si>
    <t>UT(1-1-58)</t>
  </si>
  <si>
    <t>UT(3-1-26)</t>
  </si>
  <si>
    <t>UT(1-4-19)</t>
  </si>
  <si>
    <t>UT(3-1-15)</t>
  </si>
  <si>
    <t>UT(4-1-15)</t>
  </si>
  <si>
    <t>04/19,20/2011</t>
  </si>
  <si>
    <t>MOURNING 05/09/2011</t>
  </si>
  <si>
    <t>05/10-13/2011</t>
  </si>
  <si>
    <t>06/08,09/2011</t>
  </si>
  <si>
    <t>UT(0-0-53)</t>
  </si>
  <si>
    <t>UT(0-1-21)</t>
  </si>
  <si>
    <t>UT(0-6-16)</t>
  </si>
  <si>
    <t>UT(0-5-35)</t>
  </si>
  <si>
    <t>UT(1-6-9)</t>
  </si>
  <si>
    <t>03/19,20/2012</t>
  </si>
  <si>
    <t>UT(0-4-1)</t>
  </si>
  <si>
    <t>04/04,05/2016</t>
  </si>
  <si>
    <t>UT(1-7-59)</t>
  </si>
  <si>
    <t>UT(0-5-54)</t>
  </si>
  <si>
    <t>UT(0-2-22)</t>
  </si>
  <si>
    <t>10/29,11/03/2015</t>
  </si>
  <si>
    <t>DOMESTIC 12/14/2015</t>
  </si>
  <si>
    <t>12/21,22/2015</t>
  </si>
  <si>
    <t>UT(0-5-24)</t>
  </si>
  <si>
    <t>UT(1-4-50)</t>
  </si>
  <si>
    <t>UT(0-1-4)</t>
  </si>
  <si>
    <t>UT(0-0-46)</t>
  </si>
  <si>
    <t>DOMESTIC 02/18/2015</t>
  </si>
  <si>
    <t>03/23,24,25/2015</t>
  </si>
  <si>
    <t>09/03,08/2015</t>
  </si>
  <si>
    <t>UT(0-1-52)</t>
  </si>
  <si>
    <t>UT(0-0-19)</t>
  </si>
  <si>
    <t>UT(1-5-58)</t>
  </si>
  <si>
    <t>DOMESTIC 11/25/2014</t>
  </si>
  <si>
    <t>UT(0-5-14)</t>
  </si>
  <si>
    <t>UT(1-1-12)</t>
  </si>
  <si>
    <t>UT(0-5-9)</t>
  </si>
  <si>
    <t>UT(0-1-0)</t>
  </si>
  <si>
    <t>DOMESTIC 03/26/2014</t>
  </si>
  <si>
    <t>03/18,19/2014</t>
  </si>
  <si>
    <t>DOMESTIIC 06/04/2014</t>
  </si>
  <si>
    <t>08/04,05/2014</t>
  </si>
  <si>
    <t>UT(0-0-47)</t>
  </si>
  <si>
    <t>UT(0-5-30)</t>
  </si>
  <si>
    <t>UT(0-2-6)</t>
  </si>
  <si>
    <t>UT(1-1-40)</t>
  </si>
  <si>
    <t>UT(1-5-23)</t>
  </si>
  <si>
    <t>UT(1-1-8)</t>
  </si>
  <si>
    <t>UT(0-4-12)</t>
  </si>
  <si>
    <t>FILIAL 06/7/2012</t>
  </si>
  <si>
    <t>12/26,27/2012</t>
  </si>
  <si>
    <t>VL(8-0-0)</t>
  </si>
  <si>
    <t>01/16,17/2014</t>
  </si>
  <si>
    <t>01/06-15/2014</t>
  </si>
  <si>
    <t>03/19,20/2013</t>
  </si>
  <si>
    <t>04/03,04,05/2013</t>
  </si>
  <si>
    <t>04/15-19/2013</t>
  </si>
  <si>
    <t>B-DAY. L. 06/07/2013</t>
  </si>
  <si>
    <t>11/25,26/2013</t>
  </si>
  <si>
    <t>12/16,17/2013</t>
  </si>
  <si>
    <t>12/18-20,26-01/03/2014</t>
  </si>
  <si>
    <t>SPL(1-0-0)</t>
  </si>
  <si>
    <t>UT(0-1-5)</t>
  </si>
  <si>
    <t>UT(0-0-45)</t>
  </si>
  <si>
    <t>UT(0-0-58)</t>
  </si>
  <si>
    <t>UT(0-1-19)</t>
  </si>
  <si>
    <t>A(1-0-0)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</si>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</sst>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9" totalsRowShown="0" headerRowDxfId="14" headerRowBorderDxfId="13" tableBorderDxfId="12" totalsRowBorderDxfId="11">
  <autoFilter ref="A8:K579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579"/>
  <sheetViews>
    <sheetView tabSelected="1" topLeftCell="A8" zoomScaleNormal="100" workbookViewId="0">
      <pane ySplit="1800" topLeftCell="A516"/>
      <selection activeCell="M10" sqref="M10"/>
      <selection pane="bottomLeft" activeCell="F540" sqref="F5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5.7109375" style="1" customWidth="1"/>
  </cols>
  <sheetData>
    <row r="2" spans="1:13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3" x14ac:dyDescent="0.25">
      <c r="A3" s="18" t="s">
        <v>15</v>
      </c>
      <c r="B3" s="56" t="s">
        <v>44</v>
      </c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3" ht="14.45" customHeight="1" x14ac:dyDescent="0.25">
      <c r="A4" s="18" t="s">
        <v>16</v>
      </c>
      <c r="B4" s="56" t="s">
        <v>43</v>
      </c>
      <c r="C4" s="56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110.22499999999991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</v>
      </c>
      <c r="J9" s="11"/>
      <c r="K9" s="20"/>
      <c r="M9" s="46">
        <f>SUM(E9,I9)</f>
        <v>174.22499999999991</v>
      </c>
    </row>
    <row r="10" spans="1:13" x14ac:dyDescent="0.25">
      <c r="A10" s="48" t="s">
        <v>74</v>
      </c>
      <c r="B10" s="51"/>
      <c r="C10" s="13"/>
      <c r="D10" s="39"/>
      <c r="E10" s="52" t="s">
        <v>32</v>
      </c>
      <c r="F10" s="20"/>
      <c r="G10" s="13" t="str">
        <f>IF(ISBLANK(Table1[[#This Row],[EARNED]]),"",Table1[[#This Row],[EARNED]])</f>
        <v/>
      </c>
      <c r="H10" s="39"/>
      <c r="I10" s="52" t="s">
        <v>32</v>
      </c>
      <c r="J10" s="11"/>
      <c r="K10" s="20"/>
      <c r="M10" t="s">
        <v>278</v>
      </c>
    </row>
    <row r="11" spans="1:13" x14ac:dyDescent="0.25">
      <c r="A11" s="23">
        <v>36861</v>
      </c>
      <c r="B11" s="20"/>
      <c r="C11" s="13"/>
      <c r="D11" s="39"/>
      <c r="E11" s="13"/>
      <c r="F11" s="20"/>
      <c r="G11" s="13"/>
      <c r="H11" s="39"/>
      <c r="I11" s="13"/>
      <c r="J11" s="11"/>
      <c r="K11" s="20"/>
    </row>
    <row r="12" spans="1:13" x14ac:dyDescent="0.25">
      <c r="A12" s="48" t="s">
        <v>75</v>
      </c>
      <c r="B12" s="20"/>
      <c r="C12" s="13"/>
      <c r="D12" s="39"/>
      <c r="E12" s="52"/>
      <c r="F12" s="20"/>
      <c r="G12" s="13"/>
      <c r="H12" s="39"/>
      <c r="I12" s="52"/>
      <c r="J12" s="11"/>
      <c r="K12" s="20"/>
    </row>
    <row r="13" spans="1:13" x14ac:dyDescent="0.25">
      <c r="A13" s="23">
        <v>36892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3" x14ac:dyDescent="0.25">
      <c r="A14" s="23">
        <f>EDATE(A13,1)</f>
        <v>36923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3" x14ac:dyDescent="0.25">
      <c r="A15" s="23">
        <f t="shared" ref="A15:A91" si="0">EDATE(A14,1)</f>
        <v>36951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3" x14ac:dyDescent="0.25">
      <c r="A16" s="23">
        <f t="shared" si="0"/>
        <v>36982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37012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37043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37073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37104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0"/>
        <v>37135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37165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37196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37226</v>
      </c>
      <c r="B24" s="20" t="s">
        <v>65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48" t="s">
        <v>76</v>
      </c>
      <c r="B25" s="20"/>
      <c r="C25" s="13"/>
      <c r="D25" s="39"/>
      <c r="E25" s="52" t="s">
        <v>32</v>
      </c>
      <c r="F25" s="20"/>
      <c r="G25" s="13" t="str">
        <f>IF(ISBLANK(Table1[[#This Row],[EARNED]]),"",Table1[[#This Row],[EARNED]])</f>
        <v/>
      </c>
      <c r="H25" s="39"/>
      <c r="I25" s="52" t="s">
        <v>32</v>
      </c>
      <c r="J25" s="11"/>
      <c r="K25" s="20"/>
    </row>
    <row r="26" spans="1:11" x14ac:dyDescent="0.25">
      <c r="A26" s="23">
        <f>EDATE(A24,1)</f>
        <v>37257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0"/>
        <v>37288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0"/>
        <v>37316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0"/>
        <v>37347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0"/>
        <v>37377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0"/>
        <v>37408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0"/>
        <v>37438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0"/>
        <v>37469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0"/>
        <v>37500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0"/>
        <v>37530</v>
      </c>
      <c r="B35" s="20" t="s">
        <v>52</v>
      </c>
      <c r="C35" s="13">
        <v>1.25</v>
      </c>
      <c r="D35" s="39">
        <v>2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98</v>
      </c>
    </row>
    <row r="36" spans="1:11" x14ac:dyDescent="0.25">
      <c r="A36" s="23"/>
      <c r="B36" s="20" t="s">
        <v>99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100</v>
      </c>
    </row>
    <row r="37" spans="1:11" x14ac:dyDescent="0.25">
      <c r="A37" s="23">
        <f>EDATE(A35,1)</f>
        <v>37561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0"/>
        <v>37591</v>
      </c>
      <c r="B38" s="20" t="s">
        <v>65</v>
      </c>
      <c r="C38" s="13">
        <v>1.25</v>
      </c>
      <c r="D38" s="39">
        <v>5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48" t="s">
        <v>77</v>
      </c>
      <c r="B39" s="20"/>
      <c r="C39" s="13"/>
      <c r="D39" s="39"/>
      <c r="E39" s="52" t="s">
        <v>32</v>
      </c>
      <c r="F39" s="20"/>
      <c r="G39" s="13" t="str">
        <f>IF(ISBLANK(Table1[[#This Row],[EARNED]]),"",Table1[[#This Row],[EARNED]])</f>
        <v/>
      </c>
      <c r="H39" s="39"/>
      <c r="I39" s="52" t="s">
        <v>32</v>
      </c>
      <c r="J39" s="11"/>
      <c r="K39" s="20"/>
    </row>
    <row r="40" spans="1:11" x14ac:dyDescent="0.25">
      <c r="A40" s="23">
        <f>EDATE(A38,1)</f>
        <v>37622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0"/>
        <v>37653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0"/>
        <v>37681</v>
      </c>
      <c r="B42" s="20" t="s">
        <v>92</v>
      </c>
      <c r="C42" s="13">
        <v>1.25</v>
      </c>
      <c r="D42" s="39">
        <v>4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93</v>
      </c>
    </row>
    <row r="43" spans="1:11" x14ac:dyDescent="0.25">
      <c r="A43" s="23"/>
      <c r="B43" s="20" t="s">
        <v>49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2</v>
      </c>
      <c r="I43" s="13"/>
      <c r="J43" s="11"/>
      <c r="K43" s="20" t="s">
        <v>94</v>
      </c>
    </row>
    <row r="44" spans="1:11" x14ac:dyDescent="0.25">
      <c r="A44" s="23">
        <f>EDATE(A42,1)</f>
        <v>37712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0"/>
        <v>37742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0"/>
        <v>37773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0"/>
        <v>37803</v>
      </c>
      <c r="B47" s="20" t="s">
        <v>57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1</v>
      </c>
      <c r="I47" s="13"/>
      <c r="J47" s="11"/>
      <c r="K47" s="50">
        <v>37823</v>
      </c>
    </row>
    <row r="48" spans="1:11" x14ac:dyDescent="0.25">
      <c r="A48" s="23">
        <f t="shared" si="0"/>
        <v>37834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0"/>
        <v>37865</v>
      </c>
      <c r="B49" s="20" t="s">
        <v>49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2</v>
      </c>
      <c r="I49" s="13"/>
      <c r="J49" s="11"/>
      <c r="K49" s="20" t="s">
        <v>104</v>
      </c>
    </row>
    <row r="50" spans="1:11" x14ac:dyDescent="0.25">
      <c r="A50" s="23"/>
      <c r="B50" s="20" t="s">
        <v>101</v>
      </c>
      <c r="C50" s="13"/>
      <c r="D50" s="39">
        <v>4.3999999999999997E-2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23">
        <f>EDATE(A49,1)</f>
        <v>37895</v>
      </c>
      <c r="B51" s="20" t="s">
        <v>49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2</v>
      </c>
      <c r="I51" s="13"/>
      <c r="J51" s="11"/>
      <c r="K51" s="20" t="s">
        <v>105</v>
      </c>
    </row>
    <row r="52" spans="1:11" x14ac:dyDescent="0.25">
      <c r="A52" s="23"/>
      <c r="B52" s="20" t="s">
        <v>102</v>
      </c>
      <c r="C52" s="13"/>
      <c r="D52" s="39">
        <v>0.11200000000000002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23">
        <f>EDATE(A51,1)</f>
        <v>37926</v>
      </c>
      <c r="B53" s="20" t="s">
        <v>68</v>
      </c>
      <c r="C53" s="13">
        <v>1.25</v>
      </c>
      <c r="D53" s="39">
        <v>1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50">
        <v>37939</v>
      </c>
    </row>
    <row r="54" spans="1:11" x14ac:dyDescent="0.25">
      <c r="A54" s="23"/>
      <c r="B54" s="20" t="s">
        <v>52</v>
      </c>
      <c r="C54" s="13"/>
      <c r="D54" s="39">
        <v>2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 t="s">
        <v>106</v>
      </c>
    </row>
    <row r="55" spans="1:11" x14ac:dyDescent="0.25">
      <c r="A55" s="23"/>
      <c r="B55" s="20" t="s">
        <v>103</v>
      </c>
      <c r="C55" s="13"/>
      <c r="D55" s="39">
        <v>0.183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/>
    </row>
    <row r="56" spans="1:11" x14ac:dyDescent="0.25">
      <c r="A56" s="23">
        <f>EDATE(A53,1)</f>
        <v>37956</v>
      </c>
      <c r="B56" s="20" t="s">
        <v>69</v>
      </c>
      <c r="C56" s="13">
        <v>1.25</v>
      </c>
      <c r="D56" s="39">
        <v>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/>
      <c r="B57" s="20" t="s">
        <v>107</v>
      </c>
      <c r="C57" s="13"/>
      <c r="D57" s="39">
        <v>2.081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48" t="s">
        <v>78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25">
      <c r="A59" s="23">
        <f>EDATE(A56,1)</f>
        <v>37987</v>
      </c>
      <c r="B59" s="20" t="s">
        <v>108</v>
      </c>
      <c r="C59" s="13">
        <v>1.25</v>
      </c>
      <c r="D59" s="39">
        <v>2.41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0"/>
        <v>38018</v>
      </c>
      <c r="B60" s="20" t="s">
        <v>109</v>
      </c>
      <c r="C60" s="13">
        <v>1.25</v>
      </c>
      <c r="D60" s="39">
        <v>3.181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0"/>
        <v>38047</v>
      </c>
      <c r="B61" s="20" t="s">
        <v>52</v>
      </c>
      <c r="C61" s="13">
        <v>1.25</v>
      </c>
      <c r="D61" s="39">
        <v>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114</v>
      </c>
    </row>
    <row r="62" spans="1:11" x14ac:dyDescent="0.25">
      <c r="A62" s="23"/>
      <c r="B62" s="20" t="s">
        <v>113</v>
      </c>
      <c r="C62" s="13"/>
      <c r="D62" s="39">
        <v>0.18099999999999999</v>
      </c>
      <c r="E62" s="13"/>
      <c r="F62" s="20"/>
      <c r="G62" s="13"/>
      <c r="H62" s="39"/>
      <c r="I62" s="13"/>
      <c r="J62" s="11"/>
      <c r="K62" s="20"/>
    </row>
    <row r="63" spans="1:11" x14ac:dyDescent="0.25">
      <c r="A63" s="23">
        <f>EDATE(A61,1)</f>
        <v>38078</v>
      </c>
      <c r="B63" s="20" t="s">
        <v>96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97</v>
      </c>
    </row>
    <row r="64" spans="1:11" x14ac:dyDescent="0.25">
      <c r="A64" s="23">
        <f t="shared" si="0"/>
        <v>38108</v>
      </c>
      <c r="B64" s="20" t="s">
        <v>110</v>
      </c>
      <c r="C64" s="13">
        <v>1.25</v>
      </c>
      <c r="D64" s="39">
        <v>1.2E-2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0"/>
        <v>38139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0"/>
        <v>38169</v>
      </c>
      <c r="B66" s="20" t="s">
        <v>47</v>
      </c>
      <c r="C66" s="13">
        <v>1.25</v>
      </c>
      <c r="D66" s="39">
        <v>3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 t="s">
        <v>112</v>
      </c>
    </row>
    <row r="67" spans="1:11" x14ac:dyDescent="0.25">
      <c r="A67" s="23"/>
      <c r="B67" s="20" t="s">
        <v>111</v>
      </c>
      <c r="C67" s="13"/>
      <c r="D67" s="39">
        <v>1.4999999999999999E-2</v>
      </c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25">
      <c r="A68" s="23">
        <f>EDATE(A66,1)</f>
        <v>38200</v>
      </c>
      <c r="B68" s="20" t="s">
        <v>49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2</v>
      </c>
      <c r="I68" s="13"/>
      <c r="J68" s="11"/>
      <c r="K68" s="20" t="s">
        <v>117</v>
      </c>
    </row>
    <row r="69" spans="1:11" x14ac:dyDescent="0.25">
      <c r="A69" s="23"/>
      <c r="B69" s="20" t="s">
        <v>57</v>
      </c>
      <c r="C69" s="13"/>
      <c r="D69" s="39"/>
      <c r="E69" s="13"/>
      <c r="F69" s="20"/>
      <c r="G69" s="13"/>
      <c r="H69" s="39">
        <v>1</v>
      </c>
      <c r="I69" s="13"/>
      <c r="J69" s="11"/>
      <c r="K69" s="50">
        <v>38219</v>
      </c>
    </row>
    <row r="70" spans="1:11" x14ac:dyDescent="0.25">
      <c r="A70" s="23"/>
      <c r="B70" s="20" t="s">
        <v>115</v>
      </c>
      <c r="C70" s="13"/>
      <c r="D70" s="39">
        <v>3.1000000000000014E-2</v>
      </c>
      <c r="E70" s="13"/>
      <c r="F70" s="20"/>
      <c r="G70" s="13"/>
      <c r="H70" s="39"/>
      <c r="I70" s="13"/>
      <c r="J70" s="11"/>
      <c r="K70" s="20"/>
    </row>
    <row r="71" spans="1:11" x14ac:dyDescent="0.25">
      <c r="A71" s="23">
        <f>EDATE(A68,1)</f>
        <v>38231</v>
      </c>
      <c r="B71" s="20" t="s">
        <v>116</v>
      </c>
      <c r="C71" s="13">
        <v>1.25</v>
      </c>
      <c r="D71" s="39">
        <v>7.1000000000000008E-2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0"/>
        <v>38261</v>
      </c>
      <c r="B72" s="20" t="s">
        <v>47</v>
      </c>
      <c r="C72" s="13">
        <v>1.25</v>
      </c>
      <c r="D72" s="39">
        <v>3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118</v>
      </c>
    </row>
    <row r="73" spans="1:11" x14ac:dyDescent="0.25">
      <c r="A73" s="23">
        <f t="shared" si="0"/>
        <v>38292</v>
      </c>
      <c r="B73" s="20" t="s">
        <v>119</v>
      </c>
      <c r="C73" s="13">
        <v>1.25</v>
      </c>
      <c r="D73" s="39">
        <v>1.5189999999999999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 t="shared" si="0"/>
        <v>38322</v>
      </c>
      <c r="B74" s="20" t="s">
        <v>120</v>
      </c>
      <c r="C74" s="13">
        <v>1.25</v>
      </c>
      <c r="D74" s="39">
        <v>0.57899999999999996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/>
      <c r="B75" s="20" t="s">
        <v>65</v>
      </c>
      <c r="C75" s="13"/>
      <c r="D75" s="39">
        <v>5</v>
      </c>
      <c r="E75" s="13"/>
      <c r="F75" s="20"/>
      <c r="G75" s="13"/>
      <c r="H75" s="39"/>
      <c r="I75" s="13"/>
      <c r="J75" s="11"/>
      <c r="K75" s="20"/>
    </row>
    <row r="76" spans="1:11" x14ac:dyDescent="0.25">
      <c r="A76" s="48" t="s">
        <v>79</v>
      </c>
      <c r="B76" s="20"/>
      <c r="C76" s="13"/>
      <c r="D76" s="39"/>
      <c r="E76" s="52" t="s">
        <v>32</v>
      </c>
      <c r="F76" s="20"/>
      <c r="G76" s="13" t="str">
        <f>IF(ISBLANK(Table1[[#This Row],[EARNED]]),"",Table1[[#This Row],[EARNED]])</f>
        <v/>
      </c>
      <c r="H76" s="39"/>
      <c r="I76" s="52" t="s">
        <v>32</v>
      </c>
      <c r="J76" s="11"/>
      <c r="K76" s="20"/>
    </row>
    <row r="77" spans="1:11" x14ac:dyDescent="0.25">
      <c r="A77" s="23">
        <f>EDATE(A74,1)</f>
        <v>38353</v>
      </c>
      <c r="B77" s="20" t="s">
        <v>57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1</v>
      </c>
      <c r="I77" s="13"/>
      <c r="J77" s="11"/>
      <c r="K77" s="50">
        <v>38357</v>
      </c>
    </row>
    <row r="78" spans="1:11" x14ac:dyDescent="0.25">
      <c r="A78" s="23"/>
      <c r="B78" s="20" t="s">
        <v>57</v>
      </c>
      <c r="C78" s="13"/>
      <c r="D78" s="39"/>
      <c r="E78" s="13"/>
      <c r="F78" s="20"/>
      <c r="G78" s="13" t="str">
        <f>IF(ISBLANK(Table1[[#This Row],[EARNED]]),"",Table1[[#This Row],[EARNED]])</f>
        <v/>
      </c>
      <c r="H78" s="39">
        <v>1</v>
      </c>
      <c r="I78" s="13"/>
      <c r="J78" s="11"/>
      <c r="K78" s="50">
        <v>38370</v>
      </c>
    </row>
    <row r="79" spans="1:11" x14ac:dyDescent="0.25">
      <c r="A79" s="23">
        <f>EDATE(A77,1)</f>
        <v>38384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0"/>
        <v>38412</v>
      </c>
      <c r="B80" s="20" t="s">
        <v>49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2</v>
      </c>
      <c r="I80" s="13"/>
      <c r="J80" s="11"/>
      <c r="K80" s="20" t="s">
        <v>121</v>
      </c>
    </row>
    <row r="81" spans="1:11" x14ac:dyDescent="0.25">
      <c r="A81" s="23"/>
      <c r="B81" s="20" t="s">
        <v>69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122</v>
      </c>
    </row>
    <row r="82" spans="1:11" x14ac:dyDescent="0.25">
      <c r="A82" s="23">
        <f>EDATE(A80,1)</f>
        <v>38443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0"/>
        <v>38473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0"/>
        <v>38504</v>
      </c>
      <c r="B84" s="20" t="s">
        <v>96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3</v>
      </c>
      <c r="I84" s="13"/>
      <c r="J84" s="11"/>
      <c r="K84" s="20" t="s">
        <v>124</v>
      </c>
    </row>
    <row r="85" spans="1:11" x14ac:dyDescent="0.25">
      <c r="A85" s="23"/>
      <c r="B85" s="20" t="s">
        <v>59</v>
      </c>
      <c r="C85" s="13"/>
      <c r="D85" s="39"/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 t="s">
        <v>123</v>
      </c>
    </row>
    <row r="86" spans="1:11" x14ac:dyDescent="0.25">
      <c r="A86" s="23">
        <f>EDATE(A84,1)</f>
        <v>38534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0"/>
        <v>38565</v>
      </c>
      <c r="B87" s="20" t="s">
        <v>57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50">
        <v>38567</v>
      </c>
    </row>
    <row r="88" spans="1:11" x14ac:dyDescent="0.25">
      <c r="A88" s="23"/>
      <c r="B88" s="20" t="s">
        <v>125</v>
      </c>
      <c r="C88" s="13"/>
      <c r="D88" s="39">
        <v>3</v>
      </c>
      <c r="E88" s="13"/>
      <c r="F88" s="20"/>
      <c r="G88" s="13"/>
      <c r="H88" s="39"/>
      <c r="I88" s="13"/>
      <c r="J88" s="11"/>
      <c r="K88" s="20" t="s">
        <v>126</v>
      </c>
    </row>
    <row r="89" spans="1:11" x14ac:dyDescent="0.25">
      <c r="A89" s="23">
        <f>EDATE(A87,1)</f>
        <v>38596</v>
      </c>
      <c r="B89" s="20" t="s">
        <v>57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0">
        <v>38624</v>
      </c>
    </row>
    <row r="90" spans="1:11" x14ac:dyDescent="0.25">
      <c r="A90" s="23">
        <f t="shared" si="0"/>
        <v>38626</v>
      </c>
      <c r="B90" s="20" t="s">
        <v>49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2</v>
      </c>
      <c r="I90" s="13"/>
      <c r="J90" s="11"/>
      <c r="K90" s="20" t="s">
        <v>130</v>
      </c>
    </row>
    <row r="91" spans="1:11" x14ac:dyDescent="0.25">
      <c r="A91" s="23">
        <f t="shared" si="0"/>
        <v>38657</v>
      </c>
      <c r="B91" s="20" t="s">
        <v>57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50">
        <v>38658</v>
      </c>
    </row>
    <row r="92" spans="1:11" x14ac:dyDescent="0.25">
      <c r="A92" s="23"/>
      <c r="B92" s="20" t="s">
        <v>127</v>
      </c>
      <c r="C92" s="13"/>
      <c r="D92" s="39"/>
      <c r="E92" s="13"/>
      <c r="F92" s="20"/>
      <c r="G92" s="13" t="str">
        <f>IF(ISBLANK(Table1[[#This Row],[EARNED]]),"",Table1[[#This Row],[EARNED]])</f>
        <v/>
      </c>
      <c r="H92" s="39">
        <v>6</v>
      </c>
      <c r="I92" s="13"/>
      <c r="J92" s="11"/>
      <c r="K92" s="20" t="s">
        <v>131</v>
      </c>
    </row>
    <row r="93" spans="1:11" x14ac:dyDescent="0.25">
      <c r="A93" s="23">
        <f>EDATE(A91,1)</f>
        <v>38687</v>
      </c>
      <c r="B93" s="20" t="s">
        <v>57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>
        <v>1</v>
      </c>
      <c r="I93" s="13"/>
      <c r="J93" s="11"/>
      <c r="K93" s="50">
        <v>38702</v>
      </c>
    </row>
    <row r="94" spans="1:11" x14ac:dyDescent="0.25">
      <c r="A94" s="48" t="s">
        <v>80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f>EDATE(A93,1)</f>
        <v>38718</v>
      </c>
      <c r="B95" s="20" t="s">
        <v>49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2</v>
      </c>
      <c r="I95" s="13"/>
      <c r="J95" s="11"/>
      <c r="K95" s="20" t="s">
        <v>132</v>
      </c>
    </row>
    <row r="96" spans="1:11" x14ac:dyDescent="0.25">
      <c r="A96" s="23"/>
      <c r="B96" s="20" t="s">
        <v>128</v>
      </c>
      <c r="C96" s="13"/>
      <c r="D96" s="39">
        <v>0.52900000000000003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23">
        <f>EDATE(A95,1)</f>
        <v>38749</v>
      </c>
      <c r="B97" s="20" t="s">
        <v>57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50">
        <v>38749</v>
      </c>
    </row>
    <row r="98" spans="1:11" x14ac:dyDescent="0.25">
      <c r="A98" s="23"/>
      <c r="B98" s="20" t="s">
        <v>57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50">
        <v>38755</v>
      </c>
    </row>
    <row r="99" spans="1:11" x14ac:dyDescent="0.25">
      <c r="A99" s="23"/>
      <c r="B99" s="20" t="s">
        <v>129</v>
      </c>
      <c r="C99" s="13"/>
      <c r="D99" s="39">
        <v>2.16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EDATE(A97,1)</f>
        <v>38777</v>
      </c>
      <c r="B100" s="20" t="s">
        <v>57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50">
        <v>38777</v>
      </c>
    </row>
    <row r="101" spans="1:11" x14ac:dyDescent="0.25">
      <c r="A101" s="23"/>
      <c r="B101" s="20" t="s">
        <v>52</v>
      </c>
      <c r="C101" s="13"/>
      <c r="D101" s="39">
        <v>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133</v>
      </c>
    </row>
    <row r="102" spans="1:11" x14ac:dyDescent="0.25">
      <c r="A102" s="23"/>
      <c r="B102" s="20" t="s">
        <v>47</v>
      </c>
      <c r="C102" s="13"/>
      <c r="D102" s="39">
        <v>3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 t="s">
        <v>138</v>
      </c>
    </row>
    <row r="103" spans="1:11" x14ac:dyDescent="0.25">
      <c r="A103" s="23"/>
      <c r="B103" s="20" t="s">
        <v>134</v>
      </c>
      <c r="C103" s="13"/>
      <c r="D103" s="39">
        <v>2.5289999999999999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25">
      <c r="A104" s="23">
        <f>EDATE(A100,1)</f>
        <v>38808</v>
      </c>
      <c r="B104" s="20" t="s">
        <v>57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50">
        <v>38827</v>
      </c>
    </row>
    <row r="105" spans="1:11" x14ac:dyDescent="0.25">
      <c r="A105" s="23"/>
      <c r="B105" s="20" t="s">
        <v>57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50">
        <v>38833</v>
      </c>
    </row>
    <row r="106" spans="1:11" x14ac:dyDescent="0.25">
      <c r="A106" s="23"/>
      <c r="B106" s="20" t="s">
        <v>135</v>
      </c>
      <c r="C106" s="13"/>
      <c r="D106" s="39">
        <v>1.512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f>EDATE(A104,1)</f>
        <v>38838</v>
      </c>
      <c r="B107" s="20" t="s">
        <v>68</v>
      </c>
      <c r="C107" s="13">
        <v>1.25</v>
      </c>
      <c r="D107" s="39">
        <v>1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50">
        <v>38846</v>
      </c>
    </row>
    <row r="108" spans="1:11" x14ac:dyDescent="0.25">
      <c r="A108" s="23"/>
      <c r="B108" s="20" t="s">
        <v>57</v>
      </c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>
        <v>1</v>
      </c>
      <c r="I108" s="13"/>
      <c r="J108" s="11"/>
      <c r="K108" s="50">
        <v>38853</v>
      </c>
    </row>
    <row r="109" spans="1:11" x14ac:dyDescent="0.25">
      <c r="A109" s="23"/>
      <c r="B109" s="20" t="s">
        <v>57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1</v>
      </c>
      <c r="I109" s="13"/>
      <c r="J109" s="11"/>
      <c r="K109" s="50">
        <v>38856</v>
      </c>
    </row>
    <row r="110" spans="1:11" x14ac:dyDescent="0.25">
      <c r="A110" s="23"/>
      <c r="B110" s="20" t="s">
        <v>51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 t="s">
        <v>139</v>
      </c>
    </row>
    <row r="111" spans="1:11" x14ac:dyDescent="0.25">
      <c r="A111" s="23"/>
      <c r="B111" s="20" t="s">
        <v>136</v>
      </c>
      <c r="C111" s="13"/>
      <c r="D111" s="39">
        <v>1.6080000000000001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f>EDATE(A107,1)</f>
        <v>38869</v>
      </c>
      <c r="B112" s="20" t="s">
        <v>57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50">
        <v>38869</v>
      </c>
    </row>
    <row r="113" spans="1:11" x14ac:dyDescent="0.25">
      <c r="A113" s="23"/>
      <c r="B113" s="20" t="s">
        <v>137</v>
      </c>
      <c r="C113" s="13"/>
      <c r="D113" s="39">
        <v>1.081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f>EDATE(A112,1)</f>
        <v>38899</v>
      </c>
      <c r="B114" s="20" t="s">
        <v>57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0">
        <v>38903</v>
      </c>
    </row>
    <row r="115" spans="1:11" x14ac:dyDescent="0.25">
      <c r="A115" s="23"/>
      <c r="B115" s="20" t="s">
        <v>57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>
        <v>1</v>
      </c>
      <c r="I115" s="13"/>
      <c r="J115" s="11"/>
      <c r="K115" s="50">
        <v>38901</v>
      </c>
    </row>
    <row r="116" spans="1:11" x14ac:dyDescent="0.25">
      <c r="A116" s="23"/>
      <c r="B116" s="20" t="s">
        <v>57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1</v>
      </c>
      <c r="I116" s="13"/>
      <c r="J116" s="11"/>
      <c r="K116" s="50">
        <v>38918</v>
      </c>
    </row>
    <row r="117" spans="1:11" x14ac:dyDescent="0.25">
      <c r="A117" s="23"/>
      <c r="B117" s="20" t="s">
        <v>57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1</v>
      </c>
      <c r="I117" s="13"/>
      <c r="J117" s="11"/>
      <c r="K117" s="50">
        <v>38922</v>
      </c>
    </row>
    <row r="118" spans="1:11" x14ac:dyDescent="0.25">
      <c r="A118" s="23"/>
      <c r="B118" s="20" t="s">
        <v>120</v>
      </c>
      <c r="C118" s="13"/>
      <c r="D118" s="39">
        <v>0.57899999999999996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23">
        <f>EDATE(A114,1)</f>
        <v>38930</v>
      </c>
      <c r="B119" s="20" t="s">
        <v>57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50">
        <v>38930</v>
      </c>
    </row>
    <row r="120" spans="1:11" x14ac:dyDescent="0.25">
      <c r="A120" s="23"/>
      <c r="B120" s="20" t="s">
        <v>57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50">
        <v>38944</v>
      </c>
    </row>
    <row r="121" spans="1:11" x14ac:dyDescent="0.25">
      <c r="A121" s="23"/>
      <c r="B121" s="20" t="s">
        <v>47</v>
      </c>
      <c r="C121" s="13"/>
      <c r="D121" s="39">
        <v>3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23">
        <f>EDATE(A119,1)</f>
        <v>38961</v>
      </c>
      <c r="B122" s="20" t="s">
        <v>57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50">
        <v>38972</v>
      </c>
    </row>
    <row r="123" spans="1:11" x14ac:dyDescent="0.25">
      <c r="A123" s="23"/>
      <c r="B123" s="20" t="s">
        <v>140</v>
      </c>
      <c r="C123" s="13"/>
      <c r="D123" s="39"/>
      <c r="E123" s="13"/>
      <c r="F123" s="20"/>
      <c r="G123" s="13" t="str">
        <f>IF(ISBLANK(Table1[[#This Row],[EARNED]]),"",Table1[[#This Row],[EARNED]])</f>
        <v/>
      </c>
      <c r="H123" s="39">
        <v>5</v>
      </c>
      <c r="I123" s="13"/>
      <c r="J123" s="11"/>
      <c r="K123" s="50"/>
    </row>
    <row r="124" spans="1:11" x14ac:dyDescent="0.25">
      <c r="A124" s="23"/>
      <c r="B124" s="20" t="s">
        <v>57</v>
      </c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>
        <v>1</v>
      </c>
      <c r="I124" s="13"/>
      <c r="J124" s="11"/>
      <c r="K124" s="50">
        <v>38981</v>
      </c>
    </row>
    <row r="125" spans="1:11" x14ac:dyDescent="0.25">
      <c r="A125" s="23">
        <f>EDATE(A122,1)</f>
        <v>38991</v>
      </c>
      <c r="B125" s="20" t="s">
        <v>49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141</v>
      </c>
    </row>
    <row r="126" spans="1:11" x14ac:dyDescent="0.25">
      <c r="A126" s="23"/>
      <c r="B126" s="20" t="s">
        <v>57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50">
        <v>38993</v>
      </c>
    </row>
    <row r="127" spans="1:11" x14ac:dyDescent="0.25">
      <c r="A127" s="23"/>
      <c r="B127" s="20" t="s">
        <v>57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1</v>
      </c>
      <c r="I127" s="13"/>
      <c r="J127" s="11"/>
      <c r="K127" s="20"/>
    </row>
    <row r="128" spans="1:11" x14ac:dyDescent="0.25">
      <c r="A128" s="23"/>
      <c r="B128" s="20" t="s">
        <v>57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1</v>
      </c>
      <c r="I128" s="13"/>
      <c r="J128" s="11"/>
      <c r="K128" s="50">
        <v>39007</v>
      </c>
    </row>
    <row r="129" spans="1:11" x14ac:dyDescent="0.25">
      <c r="A129" s="23">
        <f>EDATE(A125,1)</f>
        <v>39022</v>
      </c>
      <c r="B129" s="20" t="s">
        <v>57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0">
        <v>39021</v>
      </c>
    </row>
    <row r="130" spans="1:11" x14ac:dyDescent="0.25">
      <c r="A130" s="23"/>
      <c r="B130" s="20" t="s">
        <v>57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>
        <v>1</v>
      </c>
      <c r="I130" s="13"/>
      <c r="J130" s="11"/>
      <c r="K130" s="50">
        <v>39030</v>
      </c>
    </row>
    <row r="131" spans="1:11" x14ac:dyDescent="0.25">
      <c r="A131" s="23"/>
      <c r="B131" s="20" t="s">
        <v>57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1</v>
      </c>
      <c r="I131" s="13"/>
      <c r="J131" s="11"/>
      <c r="K131" s="50">
        <v>39042</v>
      </c>
    </row>
    <row r="132" spans="1:11" x14ac:dyDescent="0.25">
      <c r="A132" s="23"/>
      <c r="B132" s="20" t="s">
        <v>57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1</v>
      </c>
      <c r="I132" s="13"/>
      <c r="J132" s="11"/>
      <c r="K132" s="50">
        <v>39045</v>
      </c>
    </row>
    <row r="133" spans="1:11" x14ac:dyDescent="0.25">
      <c r="A133" s="23">
        <f>EDATE(A129,1)</f>
        <v>39052</v>
      </c>
      <c r="B133" s="20" t="s">
        <v>57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0">
        <v>39066</v>
      </c>
    </row>
    <row r="134" spans="1:11" x14ac:dyDescent="0.25">
      <c r="A134" s="23"/>
      <c r="B134" s="20" t="s">
        <v>95</v>
      </c>
      <c r="C134" s="13"/>
      <c r="D134" s="39">
        <v>1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48" t="s">
        <v>81</v>
      </c>
      <c r="B135" s="20"/>
      <c r="C135" s="13"/>
      <c r="D135" s="39"/>
      <c r="E135" s="52" t="s">
        <v>32</v>
      </c>
      <c r="F135" s="20"/>
      <c r="G135" s="13" t="str">
        <f>IF(ISBLANK(Table1[[#This Row],[EARNED]]),"",Table1[[#This Row],[EARNED]])</f>
        <v/>
      </c>
      <c r="H135" s="39"/>
      <c r="I135" s="52" t="s">
        <v>32</v>
      </c>
      <c r="J135" s="11"/>
      <c r="K135" s="20"/>
    </row>
    <row r="136" spans="1:11" x14ac:dyDescent="0.25">
      <c r="A136" s="23">
        <f>EDATE(A133,1)</f>
        <v>39083</v>
      </c>
      <c r="B136" s="20" t="s">
        <v>57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50">
        <v>39080</v>
      </c>
    </row>
    <row r="137" spans="1:11" x14ac:dyDescent="0.25">
      <c r="A137" s="23"/>
      <c r="B137" s="20" t="s">
        <v>142</v>
      </c>
      <c r="C137" s="13"/>
      <c r="D137" s="39">
        <v>0.36499999999999999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23">
        <f>EDATE(A136,1)</f>
        <v>39114</v>
      </c>
      <c r="B138" s="20" t="s">
        <v>49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2</v>
      </c>
      <c r="I138" s="13"/>
      <c r="J138" s="11"/>
      <c r="K138" s="20" t="s">
        <v>143</v>
      </c>
    </row>
    <row r="139" spans="1:11" x14ac:dyDescent="0.25">
      <c r="A139" s="23"/>
      <c r="B139" s="20" t="s">
        <v>57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>
        <v>1</v>
      </c>
      <c r="I139" s="13"/>
      <c r="J139" s="11"/>
      <c r="K139" s="50">
        <v>39108</v>
      </c>
    </row>
    <row r="140" spans="1:11" x14ac:dyDescent="0.25">
      <c r="A140" s="23"/>
      <c r="B140" s="20" t="s">
        <v>57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50">
        <v>39121</v>
      </c>
    </row>
    <row r="141" spans="1:11" x14ac:dyDescent="0.25">
      <c r="A141" s="23"/>
      <c r="B141" s="20" t="s">
        <v>57</v>
      </c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>
        <v>1</v>
      </c>
      <c r="I141" s="13"/>
      <c r="J141" s="11"/>
      <c r="K141" s="50">
        <v>39126</v>
      </c>
    </row>
    <row r="142" spans="1:11" x14ac:dyDescent="0.25">
      <c r="A142" s="23"/>
      <c r="B142" s="20" t="s">
        <v>49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2</v>
      </c>
      <c r="I142" s="13"/>
      <c r="J142" s="11"/>
      <c r="K142" s="50" t="s">
        <v>150</v>
      </c>
    </row>
    <row r="143" spans="1:11" x14ac:dyDescent="0.25">
      <c r="A143" s="23"/>
      <c r="B143" s="20" t="s">
        <v>144</v>
      </c>
      <c r="C143" s="13"/>
      <c r="D143" s="39">
        <v>6.0000000000000019E-2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50"/>
    </row>
    <row r="144" spans="1:11" x14ac:dyDescent="0.25">
      <c r="A144" s="23">
        <f>EDATE(A138,1)</f>
        <v>39142</v>
      </c>
      <c r="B144" s="20" t="s">
        <v>57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50">
        <v>39143</v>
      </c>
    </row>
    <row r="145" spans="1:11" x14ac:dyDescent="0.25">
      <c r="A145" s="23"/>
      <c r="B145" s="20" t="s">
        <v>49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>
        <v>2</v>
      </c>
      <c r="I145" s="13"/>
      <c r="J145" s="11"/>
      <c r="K145" s="20" t="s">
        <v>151</v>
      </c>
    </row>
    <row r="146" spans="1:11" x14ac:dyDescent="0.25">
      <c r="A146" s="23"/>
      <c r="B146" s="20" t="s">
        <v>145</v>
      </c>
      <c r="C146" s="13"/>
      <c r="D146" s="39">
        <v>0.84199999999999997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23"/>
      <c r="B147" s="20" t="s">
        <v>57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>
        <v>1</v>
      </c>
      <c r="I147" s="13"/>
      <c r="J147" s="11"/>
      <c r="K147" s="50">
        <v>39182</v>
      </c>
    </row>
    <row r="148" spans="1:11" x14ac:dyDescent="0.25">
      <c r="A148" s="23"/>
      <c r="B148" s="20" t="s">
        <v>146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>
        <v>7</v>
      </c>
      <c r="I148" s="13"/>
      <c r="J148" s="11"/>
      <c r="K148" s="20" t="s">
        <v>152</v>
      </c>
    </row>
    <row r="149" spans="1:11" x14ac:dyDescent="0.25">
      <c r="A149" s="23">
        <f>EDATE(A144,1)</f>
        <v>39173</v>
      </c>
      <c r="B149" s="20" t="s">
        <v>57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50">
        <v>39197</v>
      </c>
    </row>
    <row r="150" spans="1:11" x14ac:dyDescent="0.25">
      <c r="A150" s="23"/>
      <c r="B150" s="20" t="s">
        <v>57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>
        <v>1</v>
      </c>
      <c r="I150" s="13"/>
      <c r="J150" s="11"/>
      <c r="K150" s="50">
        <v>39202</v>
      </c>
    </row>
    <row r="151" spans="1:11" x14ac:dyDescent="0.25">
      <c r="A151" s="23"/>
      <c r="B151" s="20" t="s">
        <v>147</v>
      </c>
      <c r="C151" s="13"/>
      <c r="D151" s="39">
        <v>3.5000000000000017E-2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/>
      <c r="B152" s="20" t="s">
        <v>57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>
        <v>1</v>
      </c>
      <c r="K152" s="50">
        <v>39185</v>
      </c>
    </row>
    <row r="153" spans="1:11" x14ac:dyDescent="0.25">
      <c r="A153" s="23"/>
      <c r="B153" s="20" t="s">
        <v>57</v>
      </c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>
        <v>1</v>
      </c>
      <c r="I153" s="13"/>
      <c r="J153" s="11"/>
      <c r="K153" s="50">
        <v>39206</v>
      </c>
    </row>
    <row r="154" spans="1:11" x14ac:dyDescent="0.25">
      <c r="A154" s="23">
        <f>EDATE(A149,1)</f>
        <v>39203</v>
      </c>
      <c r="B154" s="20" t="s">
        <v>96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153</v>
      </c>
    </row>
    <row r="155" spans="1:11" x14ac:dyDescent="0.25">
      <c r="A155" s="23"/>
      <c r="B155" s="20" t="s">
        <v>148</v>
      </c>
      <c r="C155" s="13"/>
      <c r="D155" s="39">
        <v>3.3000000000000015E-2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23"/>
      <c r="B156" s="20" t="s">
        <v>96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>
        <v>3</v>
      </c>
      <c r="K156" s="20" t="s">
        <v>154</v>
      </c>
    </row>
    <row r="157" spans="1:11" x14ac:dyDescent="0.25">
      <c r="A157" s="23">
        <f>EDATE(A154,1)</f>
        <v>39234</v>
      </c>
      <c r="B157" s="20" t="s">
        <v>57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0">
        <v>39234</v>
      </c>
    </row>
    <row r="158" spans="1:11" x14ac:dyDescent="0.25">
      <c r="A158" s="23"/>
      <c r="B158" s="20" t="s">
        <v>51</v>
      </c>
      <c r="C158" s="13"/>
      <c r="D158" s="39"/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50">
        <v>39240</v>
      </c>
    </row>
    <row r="159" spans="1:11" x14ac:dyDescent="0.25">
      <c r="A159" s="23"/>
      <c r="B159" s="20" t="s">
        <v>57</v>
      </c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>
        <v>1</v>
      </c>
      <c r="I159" s="13"/>
      <c r="J159" s="11"/>
      <c r="K159" s="50">
        <v>39248</v>
      </c>
    </row>
    <row r="160" spans="1:11" x14ac:dyDescent="0.25">
      <c r="A160" s="23"/>
      <c r="B160" s="20" t="s">
        <v>149</v>
      </c>
      <c r="C160" s="13"/>
      <c r="D160" s="39">
        <v>0.61499999999999999</v>
      </c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/>
    </row>
    <row r="161" spans="1:11" x14ac:dyDescent="0.25">
      <c r="A161" s="23"/>
      <c r="B161" s="20" t="s">
        <v>57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1</v>
      </c>
      <c r="I161" s="13"/>
      <c r="J161" s="11"/>
      <c r="K161" s="50">
        <v>39241</v>
      </c>
    </row>
    <row r="162" spans="1:11" x14ac:dyDescent="0.25">
      <c r="A162" s="23">
        <f>EDATE(A157,1)</f>
        <v>39264</v>
      </c>
      <c r="B162" s="20" t="s">
        <v>49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2</v>
      </c>
      <c r="I162" s="13"/>
      <c r="J162" s="11"/>
      <c r="K162" s="20" t="s">
        <v>155</v>
      </c>
    </row>
    <row r="163" spans="1:11" x14ac:dyDescent="0.25">
      <c r="A163" s="23"/>
      <c r="B163" s="20" t="s">
        <v>57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50">
        <v>39281</v>
      </c>
    </row>
    <row r="164" spans="1:11" x14ac:dyDescent="0.25">
      <c r="A164" s="23"/>
      <c r="B164" s="20" t="s">
        <v>57</v>
      </c>
      <c r="C164" s="13"/>
      <c r="D164" s="39"/>
      <c r="E164" s="13"/>
      <c r="F164" s="20"/>
      <c r="G164" s="13" t="str">
        <f>IF(ISBLANK(Table1[[#This Row],[EARNED]]),"",Table1[[#This Row],[EARNED]])</f>
        <v/>
      </c>
      <c r="H164" s="39">
        <v>1</v>
      </c>
      <c r="I164" s="13"/>
      <c r="J164" s="11"/>
      <c r="K164" s="50">
        <v>39287</v>
      </c>
    </row>
    <row r="165" spans="1:11" x14ac:dyDescent="0.25">
      <c r="A165" s="23">
        <f>EDATE(A162,1)</f>
        <v>39295</v>
      </c>
      <c r="B165" s="20" t="s">
        <v>57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0">
        <v>39302</v>
      </c>
    </row>
    <row r="166" spans="1:11" x14ac:dyDescent="0.25">
      <c r="A166" s="23"/>
      <c r="B166" s="20" t="s">
        <v>49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2</v>
      </c>
      <c r="I166" s="13"/>
      <c r="J166" s="11"/>
      <c r="K166" s="20" t="s">
        <v>158</v>
      </c>
    </row>
    <row r="167" spans="1:11" x14ac:dyDescent="0.25">
      <c r="A167" s="23"/>
      <c r="B167" s="20" t="s">
        <v>116</v>
      </c>
      <c r="C167" s="13"/>
      <c r="D167" s="39">
        <v>0.57099999999999995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/>
      <c r="B168" s="20" t="s">
        <v>156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f>EDATE(A165,1)</f>
        <v>39326</v>
      </c>
      <c r="B169" s="20" t="s">
        <v>57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50">
        <v>39329</v>
      </c>
    </row>
    <row r="170" spans="1:11" x14ac:dyDescent="0.25">
      <c r="A170" s="23"/>
      <c r="B170" s="20" t="s">
        <v>57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50">
        <v>39337</v>
      </c>
    </row>
    <row r="171" spans="1:11" x14ac:dyDescent="0.25">
      <c r="A171" s="23"/>
      <c r="B171" s="20" t="s">
        <v>49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>
        <v>2</v>
      </c>
      <c r="I171" s="13"/>
      <c r="J171" s="11"/>
      <c r="K171" s="20" t="s">
        <v>159</v>
      </c>
    </row>
    <row r="172" spans="1:11" x14ac:dyDescent="0.25">
      <c r="A172" s="23"/>
      <c r="B172" s="20" t="s">
        <v>57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1</v>
      </c>
      <c r="I172" s="13"/>
      <c r="J172" s="11"/>
      <c r="K172" s="50">
        <v>39343</v>
      </c>
    </row>
    <row r="173" spans="1:11" x14ac:dyDescent="0.25">
      <c r="A173" s="23">
        <f>EDATE(A169,1)</f>
        <v>39356</v>
      </c>
      <c r="B173" s="20" t="s">
        <v>57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0">
        <v>39377</v>
      </c>
    </row>
    <row r="174" spans="1:11" x14ac:dyDescent="0.25">
      <c r="A174" s="23"/>
      <c r="B174" s="20" t="s">
        <v>57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50">
        <v>39364</v>
      </c>
    </row>
    <row r="175" spans="1:11" x14ac:dyDescent="0.25">
      <c r="A175" s="23">
        <f>EDATE(A173,1)</f>
        <v>39387</v>
      </c>
      <c r="B175" s="20" t="s">
        <v>57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0">
        <v>39380</v>
      </c>
    </row>
    <row r="176" spans="1:11" x14ac:dyDescent="0.25">
      <c r="A176" s="23"/>
      <c r="B176" s="20" t="s">
        <v>57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1</v>
      </c>
      <c r="I176" s="13"/>
      <c r="J176" s="11"/>
      <c r="K176" s="50">
        <v>39407</v>
      </c>
    </row>
    <row r="177" spans="1:11" x14ac:dyDescent="0.25">
      <c r="A177" s="23">
        <f>EDATE(A175,1)</f>
        <v>39417</v>
      </c>
      <c r="B177" s="20" t="s">
        <v>57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0">
        <v>39426</v>
      </c>
    </row>
    <row r="178" spans="1:11" x14ac:dyDescent="0.25">
      <c r="A178" s="48" t="s">
        <v>82</v>
      </c>
      <c r="B178" s="20"/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EDATE(A177,1)</f>
        <v>39448</v>
      </c>
      <c r="B179" s="20" t="s">
        <v>57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0">
        <v>39455</v>
      </c>
    </row>
    <row r="180" spans="1:11" x14ac:dyDescent="0.25">
      <c r="A180" s="23"/>
      <c r="B180" s="20" t="s">
        <v>57</v>
      </c>
      <c r="C180" s="13"/>
      <c r="D180" s="39"/>
      <c r="E180" s="13"/>
      <c r="F180" s="20"/>
      <c r="G180" s="13"/>
      <c r="H180" s="39">
        <v>1</v>
      </c>
      <c r="I180" s="13"/>
      <c r="J180" s="11"/>
      <c r="K180" s="50">
        <v>39469</v>
      </c>
    </row>
    <row r="181" spans="1:11" x14ac:dyDescent="0.25">
      <c r="A181" s="23"/>
      <c r="B181" s="20" t="s">
        <v>157</v>
      </c>
      <c r="C181" s="13"/>
      <c r="D181" s="39">
        <v>0.58699999999999997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f>EDATE(A179,1)</f>
        <v>39479</v>
      </c>
      <c r="B182" s="20" t="s">
        <v>57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0">
        <v>39493</v>
      </c>
    </row>
    <row r="183" spans="1:11" x14ac:dyDescent="0.25">
      <c r="A183" s="23"/>
      <c r="B183" s="20" t="s">
        <v>49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2</v>
      </c>
      <c r="I183" s="13"/>
      <c r="J183" s="11"/>
      <c r="K183" s="50" t="s">
        <v>173</v>
      </c>
    </row>
    <row r="184" spans="1:11" x14ac:dyDescent="0.25">
      <c r="A184" s="23"/>
      <c r="B184" s="20" t="s">
        <v>166</v>
      </c>
      <c r="C184" s="13"/>
      <c r="D184" s="39">
        <v>4.3230000000000004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50"/>
    </row>
    <row r="185" spans="1:11" x14ac:dyDescent="0.25">
      <c r="A185" s="23">
        <f>EDATE(A182,1)</f>
        <v>39508</v>
      </c>
      <c r="B185" s="20" t="s">
        <v>57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50">
        <v>39514</v>
      </c>
    </row>
    <row r="186" spans="1:11" x14ac:dyDescent="0.25">
      <c r="A186" s="23"/>
      <c r="B186" s="20" t="s">
        <v>52</v>
      </c>
      <c r="C186" s="13"/>
      <c r="D186" s="39">
        <v>2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174</v>
      </c>
    </row>
    <row r="187" spans="1:11" x14ac:dyDescent="0.25">
      <c r="A187" s="23"/>
      <c r="B187" s="20" t="s">
        <v>51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50">
        <v>39542</v>
      </c>
    </row>
    <row r="188" spans="1:11" x14ac:dyDescent="0.25">
      <c r="A188" s="23"/>
      <c r="B188" s="20" t="s">
        <v>167</v>
      </c>
      <c r="C188" s="13"/>
      <c r="D188" s="39">
        <v>0.71499999999999997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25">
      <c r="A189" s="23">
        <f>EDATE(A185,1)</f>
        <v>39539</v>
      </c>
      <c r="B189" s="20" t="s">
        <v>49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2</v>
      </c>
      <c r="I189" s="13"/>
      <c r="J189" s="11"/>
      <c r="K189" s="20" t="s">
        <v>175</v>
      </c>
    </row>
    <row r="190" spans="1:11" x14ac:dyDescent="0.25">
      <c r="A190" s="23"/>
      <c r="B190" s="20" t="s">
        <v>168</v>
      </c>
      <c r="C190" s="13"/>
      <c r="D190" s="39">
        <v>0.5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23">
        <f>EDATE(A189,1)</f>
        <v>39569</v>
      </c>
      <c r="B191" s="20" t="s">
        <v>57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50">
        <v>39583</v>
      </c>
    </row>
    <row r="192" spans="1:11" x14ac:dyDescent="0.25">
      <c r="A192" s="23"/>
      <c r="B192" s="20" t="s">
        <v>57</v>
      </c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>
        <v>1</v>
      </c>
      <c r="I192" s="13"/>
      <c r="J192" s="11"/>
      <c r="K192" s="50">
        <v>39601</v>
      </c>
    </row>
    <row r="193" spans="1:11" x14ac:dyDescent="0.25">
      <c r="A193" s="23"/>
      <c r="B193" s="20" t="s">
        <v>169</v>
      </c>
      <c r="C193" s="13"/>
      <c r="D193" s="39">
        <v>0.64600000000000002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25">
      <c r="A194" s="23">
        <f>EDATE(A191,1)</f>
        <v>39600</v>
      </c>
      <c r="B194" s="20" t="s">
        <v>57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0">
        <v>39622</v>
      </c>
    </row>
    <row r="195" spans="1:11" x14ac:dyDescent="0.25">
      <c r="A195" s="23"/>
      <c r="B195" s="20" t="s">
        <v>170</v>
      </c>
      <c r="C195" s="13"/>
      <c r="D195" s="39">
        <v>0.123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23">
        <f>EDATE(A194,1)</f>
        <v>39630</v>
      </c>
      <c r="B196" s="20" t="s">
        <v>57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0">
        <v>39631</v>
      </c>
    </row>
    <row r="197" spans="1:11" x14ac:dyDescent="0.25">
      <c r="A197" s="23"/>
      <c r="B197" s="20" t="s">
        <v>57</v>
      </c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>
        <v>1</v>
      </c>
      <c r="I197" s="13"/>
      <c r="J197" s="11"/>
      <c r="K197" s="50">
        <v>39645</v>
      </c>
    </row>
    <row r="198" spans="1:11" x14ac:dyDescent="0.25">
      <c r="A198" s="23"/>
      <c r="B198" s="20" t="s">
        <v>171</v>
      </c>
      <c r="C198" s="13"/>
      <c r="D198" s="39">
        <v>0.752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EDATE(A196,1)</f>
        <v>39661</v>
      </c>
      <c r="B199" s="20" t="s">
        <v>57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0">
        <v>39673</v>
      </c>
    </row>
    <row r="200" spans="1:11" x14ac:dyDescent="0.25">
      <c r="A200" s="23"/>
      <c r="B200" s="20" t="s">
        <v>57</v>
      </c>
      <c r="C200" s="13"/>
      <c r="D200" s="39"/>
      <c r="E200" s="13"/>
      <c r="F200" s="20"/>
      <c r="G200" s="13"/>
      <c r="H200" s="39">
        <v>1</v>
      </c>
      <c r="I200" s="13"/>
      <c r="J200" s="11"/>
      <c r="K200" s="50">
        <v>39686</v>
      </c>
    </row>
    <row r="201" spans="1:11" x14ac:dyDescent="0.25">
      <c r="A201" s="23"/>
      <c r="B201" s="20" t="s">
        <v>172</v>
      </c>
      <c r="C201" s="13"/>
      <c r="D201" s="39">
        <v>0.72899999999999998</v>
      </c>
      <c r="E201" s="13"/>
      <c r="F201" s="20"/>
      <c r="G201" s="13"/>
      <c r="H201" s="39"/>
      <c r="I201" s="13"/>
      <c r="J201" s="11"/>
      <c r="K201" s="20"/>
    </row>
    <row r="202" spans="1:11" x14ac:dyDescent="0.25">
      <c r="A202" s="23">
        <f>EDATE(A199,1)</f>
        <v>39692</v>
      </c>
      <c r="B202" s="20" t="s">
        <v>96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3</v>
      </c>
      <c r="I202" s="13"/>
      <c r="J202" s="11"/>
      <c r="K202" s="20" t="s">
        <v>176</v>
      </c>
    </row>
    <row r="203" spans="1:11" x14ac:dyDescent="0.25">
      <c r="A203" s="23"/>
      <c r="B203" s="20" t="s">
        <v>57</v>
      </c>
      <c r="C203" s="13"/>
      <c r="D203" s="39"/>
      <c r="E203" s="13"/>
      <c r="F203" s="20"/>
      <c r="G203" s="13"/>
      <c r="H203" s="39">
        <v>1</v>
      </c>
      <c r="I203" s="13"/>
      <c r="J203" s="11"/>
      <c r="K203" s="50">
        <v>39715</v>
      </c>
    </row>
    <row r="204" spans="1:11" x14ac:dyDescent="0.25">
      <c r="A204" s="23"/>
      <c r="B204" s="20" t="s">
        <v>177</v>
      </c>
      <c r="C204" s="13"/>
      <c r="D204" s="39">
        <v>2.0059999999999998</v>
      </c>
      <c r="E204" s="13"/>
      <c r="F204" s="20"/>
      <c r="G204" s="13"/>
      <c r="H204" s="39"/>
      <c r="I204" s="13"/>
      <c r="J204" s="11"/>
      <c r="K204" s="20"/>
    </row>
    <row r="205" spans="1:11" x14ac:dyDescent="0.25">
      <c r="A205" s="23">
        <f>EDATE(A202,1)</f>
        <v>39722</v>
      </c>
      <c r="B205" s="20" t="s">
        <v>57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0">
        <v>39741</v>
      </c>
    </row>
    <row r="206" spans="1:11" x14ac:dyDescent="0.25">
      <c r="A206" s="23"/>
      <c r="B206" s="20" t="s">
        <v>57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0">
        <v>39750</v>
      </c>
    </row>
    <row r="207" spans="1:11" x14ac:dyDescent="0.25">
      <c r="A207" s="23"/>
      <c r="B207" s="20" t="s">
        <v>178</v>
      </c>
      <c r="C207" s="13"/>
      <c r="D207" s="39">
        <v>3.5289999999999999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23">
        <f>EDATE(A205,1)</f>
        <v>39753</v>
      </c>
      <c r="B208" s="20" t="s">
        <v>51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50">
        <v>39777</v>
      </c>
    </row>
    <row r="209" spans="1:11" x14ac:dyDescent="0.25">
      <c r="A209" s="23"/>
      <c r="B209" s="20" t="s">
        <v>57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0">
        <v>39784</v>
      </c>
    </row>
    <row r="210" spans="1:11" x14ac:dyDescent="0.25">
      <c r="A210" s="23"/>
      <c r="B210" s="20" t="s">
        <v>179</v>
      </c>
      <c r="C210" s="13"/>
      <c r="D210" s="39">
        <v>1.073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f>EDATE(A208,1)</f>
        <v>39783</v>
      </c>
      <c r="B211" s="20" t="s">
        <v>49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182</v>
      </c>
    </row>
    <row r="212" spans="1:11" x14ac:dyDescent="0.25">
      <c r="A212" s="23"/>
      <c r="B212" s="20" t="s">
        <v>180</v>
      </c>
      <c r="C212" s="13"/>
      <c r="D212" s="39">
        <v>2.1349999999999998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48" t="s">
        <v>83</v>
      </c>
      <c r="B213" s="20"/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f>EDATE(A211,1)</f>
        <v>39814</v>
      </c>
      <c r="B214" s="20" t="s">
        <v>57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0">
        <v>39820</v>
      </c>
    </row>
    <row r="215" spans="1:11" x14ac:dyDescent="0.25">
      <c r="A215" s="23"/>
      <c r="B215" s="20" t="s">
        <v>57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0">
        <v>39827</v>
      </c>
    </row>
    <row r="216" spans="1:11" x14ac:dyDescent="0.25">
      <c r="A216" s="23"/>
      <c r="B216" s="20" t="s">
        <v>57</v>
      </c>
      <c r="C216" s="13"/>
      <c r="D216" s="39"/>
      <c r="E216" s="13"/>
      <c r="F216" s="20"/>
      <c r="G216" s="13" t="str">
        <f>IF(ISBLANK(Table1[[#This Row],[EARNED]]),"",Table1[[#This Row],[EARNED]])</f>
        <v/>
      </c>
      <c r="H216" s="39">
        <v>1</v>
      </c>
      <c r="I216" s="13"/>
      <c r="J216" s="11"/>
      <c r="K216" s="50">
        <v>39841</v>
      </c>
    </row>
    <row r="217" spans="1:11" x14ac:dyDescent="0.25">
      <c r="A217" s="23"/>
      <c r="B217" s="20" t="s">
        <v>169</v>
      </c>
      <c r="C217" s="13"/>
      <c r="D217" s="39">
        <v>0.64600000000000002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f>EDATE(A214,1)</f>
        <v>39845</v>
      </c>
      <c r="B218" s="20" t="s">
        <v>57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20" t="s">
        <v>183</v>
      </c>
    </row>
    <row r="219" spans="1:11" x14ac:dyDescent="0.25">
      <c r="A219" s="23"/>
      <c r="B219" s="20" t="s">
        <v>68</v>
      </c>
      <c r="C219" s="13"/>
      <c r="D219" s="39">
        <v>1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/>
      <c r="B220" s="20" t="s">
        <v>181</v>
      </c>
      <c r="C220" s="13"/>
      <c r="D220" s="39">
        <v>0.73099999999999998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23">
        <f>EDATE(A218,1)</f>
        <v>39873</v>
      </c>
      <c r="B221" s="20" t="s">
        <v>57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0">
        <v>39874</v>
      </c>
    </row>
    <row r="222" spans="1:11" x14ac:dyDescent="0.25">
      <c r="A222" s="23"/>
      <c r="B222" s="20" t="s">
        <v>52</v>
      </c>
      <c r="C222" s="13"/>
      <c r="D222" s="39">
        <v>2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 t="s">
        <v>184</v>
      </c>
    </row>
    <row r="223" spans="1:11" x14ac:dyDescent="0.25">
      <c r="A223" s="23"/>
      <c r="B223" s="20" t="s">
        <v>51</v>
      </c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50">
        <v>39896</v>
      </c>
    </row>
    <row r="224" spans="1:11" x14ac:dyDescent="0.25">
      <c r="A224" s="23"/>
      <c r="B224" s="20" t="s">
        <v>185</v>
      </c>
      <c r="C224" s="13"/>
      <c r="D224" s="39">
        <v>0.19600000000000001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50"/>
    </row>
    <row r="225" spans="1:11" x14ac:dyDescent="0.25">
      <c r="A225" s="23">
        <f>EDATE(A221,1)</f>
        <v>39904</v>
      </c>
      <c r="B225" s="20" t="s">
        <v>57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1</v>
      </c>
      <c r="I225" s="13"/>
      <c r="J225" s="11"/>
      <c r="K225" s="50">
        <v>39926</v>
      </c>
    </row>
    <row r="226" spans="1:11" x14ac:dyDescent="0.25">
      <c r="A226" s="23"/>
      <c r="B226" s="20" t="s">
        <v>137</v>
      </c>
      <c r="C226" s="13"/>
      <c r="D226" s="39">
        <v>1.081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f>EDATE(A225,1)</f>
        <v>39934</v>
      </c>
      <c r="B227" s="20" t="s">
        <v>186</v>
      </c>
      <c r="C227" s="13">
        <v>1.25</v>
      </c>
      <c r="D227" s="39">
        <v>0.623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ref="A228:A295" si="1">EDATE(A227,1)</f>
        <v>39965</v>
      </c>
      <c r="B228" s="20" t="s">
        <v>51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50">
        <v>39972</v>
      </c>
    </row>
    <row r="229" spans="1:11" x14ac:dyDescent="0.25">
      <c r="A229" s="23"/>
      <c r="B229" s="20" t="s">
        <v>57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50">
        <v>39974</v>
      </c>
    </row>
    <row r="230" spans="1:11" x14ac:dyDescent="0.25">
      <c r="A230" s="23"/>
      <c r="B230" s="20" t="s">
        <v>49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2</v>
      </c>
      <c r="I230" s="13"/>
      <c r="J230" s="11"/>
      <c r="K230" s="20"/>
    </row>
    <row r="231" spans="1:11" x14ac:dyDescent="0.25">
      <c r="A231" s="23"/>
      <c r="B231" s="20" t="s">
        <v>187</v>
      </c>
      <c r="C231" s="13"/>
      <c r="D231" s="39">
        <v>1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 t="s">
        <v>192</v>
      </c>
    </row>
    <row r="232" spans="1:11" x14ac:dyDescent="0.25">
      <c r="A232" s="23">
        <f>EDATE(A228,1)</f>
        <v>39995</v>
      </c>
      <c r="B232" s="20" t="s">
        <v>57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0">
        <v>40023</v>
      </c>
    </row>
    <row r="233" spans="1:11" x14ac:dyDescent="0.25">
      <c r="A233" s="23"/>
      <c r="B233" s="20" t="s">
        <v>188</v>
      </c>
      <c r="C233" s="13"/>
      <c r="D233" s="39">
        <v>1.333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40026</v>
      </c>
      <c r="B234" s="20" t="s">
        <v>57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0">
        <v>40045</v>
      </c>
    </row>
    <row r="235" spans="1:11" x14ac:dyDescent="0.25">
      <c r="A235" s="23"/>
      <c r="B235" s="20" t="s">
        <v>68</v>
      </c>
      <c r="C235" s="13"/>
      <c r="D235" s="39">
        <v>1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50">
        <v>40052</v>
      </c>
    </row>
    <row r="236" spans="1:11" x14ac:dyDescent="0.25">
      <c r="A236" s="23">
        <f>EDATE(A234,1)</f>
        <v>40057</v>
      </c>
      <c r="B236" s="20" t="s">
        <v>57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0">
        <v>40066</v>
      </c>
    </row>
    <row r="237" spans="1:11" x14ac:dyDescent="0.25">
      <c r="A237" s="23"/>
      <c r="B237" s="20" t="s">
        <v>189</v>
      </c>
      <c r="C237" s="13"/>
      <c r="D237" s="39">
        <v>2.2650000000000001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f>EDATE(A236,1)</f>
        <v>40087</v>
      </c>
      <c r="B238" s="20" t="s">
        <v>57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0">
        <v>40093</v>
      </c>
    </row>
    <row r="239" spans="1:11" x14ac:dyDescent="0.25">
      <c r="A239" s="23"/>
      <c r="B239" s="20" t="s">
        <v>57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>
        <v>1</v>
      </c>
      <c r="I239" s="13"/>
      <c r="J239" s="11"/>
      <c r="K239" s="50">
        <v>40109</v>
      </c>
    </row>
    <row r="240" spans="1:11" x14ac:dyDescent="0.25">
      <c r="A240" s="23"/>
      <c r="B240" s="20" t="s">
        <v>57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50">
        <v>40116</v>
      </c>
    </row>
    <row r="241" spans="1:11" x14ac:dyDescent="0.25">
      <c r="A241" s="23"/>
      <c r="B241" s="20" t="s">
        <v>190</v>
      </c>
      <c r="C241" s="13"/>
      <c r="D241" s="39">
        <v>1.4059999999999999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f>EDATE(A238,1)</f>
        <v>40118</v>
      </c>
      <c r="B242" s="20" t="s">
        <v>52</v>
      </c>
      <c r="C242" s="13">
        <v>1.25</v>
      </c>
      <c r="D242" s="39">
        <v>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193</v>
      </c>
    </row>
    <row r="243" spans="1:11" x14ac:dyDescent="0.25">
      <c r="A243" s="23"/>
      <c r="B243" s="20" t="s">
        <v>191</v>
      </c>
      <c r="C243" s="13"/>
      <c r="D243" s="39">
        <v>0.16200000000000001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f>EDATE(A242,1)</f>
        <v>40148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48" t="s">
        <v>84</v>
      </c>
      <c r="B245" s="20"/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f>EDATE(A244,1)</f>
        <v>40179</v>
      </c>
      <c r="B246" s="20" t="s">
        <v>194</v>
      </c>
      <c r="C246" s="13">
        <v>1.25</v>
      </c>
      <c r="D246" s="39">
        <v>0.35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1"/>
        <v>40210</v>
      </c>
      <c r="B247" s="20" t="s">
        <v>57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50">
        <v>40212</v>
      </c>
    </row>
    <row r="248" spans="1:11" x14ac:dyDescent="0.25">
      <c r="A248" s="23"/>
      <c r="B248" s="20" t="s">
        <v>68</v>
      </c>
      <c r="C248" s="13"/>
      <c r="D248" s="39">
        <v>1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50">
        <v>40233</v>
      </c>
    </row>
    <row r="249" spans="1:11" x14ac:dyDescent="0.25">
      <c r="A249" s="23"/>
      <c r="B249" s="20" t="s">
        <v>195</v>
      </c>
      <c r="C249" s="13"/>
      <c r="D249" s="39">
        <v>1.04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23">
        <f>EDATE(A247,1)</f>
        <v>40238</v>
      </c>
      <c r="B250" s="20" t="s">
        <v>57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0">
        <v>40238</v>
      </c>
    </row>
    <row r="251" spans="1:11" x14ac:dyDescent="0.25">
      <c r="A251" s="23"/>
      <c r="B251" s="20" t="s">
        <v>68</v>
      </c>
      <c r="C251" s="13"/>
      <c r="D251" s="39">
        <v>1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50">
        <v>40263</v>
      </c>
    </row>
    <row r="252" spans="1:11" x14ac:dyDescent="0.25">
      <c r="A252" s="23"/>
      <c r="B252" s="20" t="s">
        <v>196</v>
      </c>
      <c r="C252" s="13"/>
      <c r="D252" s="39">
        <v>6.0000000000000001E-3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25">
      <c r="A253" s="23">
        <f>EDATE(A250,1)</f>
        <v>40269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199</v>
      </c>
    </row>
    <row r="254" spans="1:11" x14ac:dyDescent="0.25">
      <c r="A254" s="23"/>
      <c r="B254" s="20" t="s">
        <v>197</v>
      </c>
      <c r="C254" s="13"/>
      <c r="D254" s="39">
        <v>0.52700000000000002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25">
      <c r="A255" s="23">
        <f>EDATE(A253,1)</f>
        <v>40299</v>
      </c>
      <c r="B255" s="20" t="s">
        <v>49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2</v>
      </c>
      <c r="I255" s="13"/>
      <c r="J255" s="11"/>
      <c r="K255" s="20" t="s">
        <v>200</v>
      </c>
    </row>
    <row r="256" spans="1:11" x14ac:dyDescent="0.25">
      <c r="A256" s="23"/>
      <c r="B256" s="20" t="s">
        <v>57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0">
        <v>40316</v>
      </c>
    </row>
    <row r="257" spans="1:11" x14ac:dyDescent="0.25">
      <c r="A257" s="23"/>
      <c r="B257" s="20" t="s">
        <v>51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50">
        <v>40336</v>
      </c>
    </row>
    <row r="258" spans="1:11" x14ac:dyDescent="0.25">
      <c r="A258" s="23"/>
      <c r="B258" s="20" t="s">
        <v>198</v>
      </c>
      <c r="C258" s="13"/>
      <c r="D258" s="39">
        <v>4.0000000000000001E-3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EDATE(A255,1)</f>
        <v>40330</v>
      </c>
      <c r="B259" s="20" t="s">
        <v>57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50">
        <v>40345</v>
      </c>
    </row>
    <row r="260" spans="1:11" x14ac:dyDescent="0.25">
      <c r="A260" s="23"/>
      <c r="B260" s="20" t="s">
        <v>57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50">
        <v>40373</v>
      </c>
    </row>
    <row r="261" spans="1:11" x14ac:dyDescent="0.25">
      <c r="A261" s="23">
        <f>EDATE(A259,1)</f>
        <v>40360</v>
      </c>
      <c r="B261" s="20" t="s">
        <v>57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0">
        <v>40375</v>
      </c>
    </row>
    <row r="262" spans="1:11" x14ac:dyDescent="0.25">
      <c r="A262" s="23">
        <f t="shared" si="1"/>
        <v>40391</v>
      </c>
      <c r="B262" s="20" t="s">
        <v>57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50">
        <v>40408</v>
      </c>
    </row>
    <row r="263" spans="1:11" x14ac:dyDescent="0.25">
      <c r="A263" s="23"/>
      <c r="B263" s="20" t="s">
        <v>201</v>
      </c>
      <c r="C263" s="13"/>
      <c r="D263" s="39">
        <v>0.50800000000000001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25">
      <c r="A264" s="23">
        <f>EDATE(A262,1)</f>
        <v>40422</v>
      </c>
      <c r="B264" s="20" t="s">
        <v>57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0">
        <v>40449</v>
      </c>
    </row>
    <row r="265" spans="1:11" x14ac:dyDescent="0.25">
      <c r="A265" s="23"/>
      <c r="B265" s="20" t="s">
        <v>101</v>
      </c>
      <c r="C265" s="13"/>
      <c r="D265" s="39">
        <v>4.3999999999999997E-2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f>EDATE(A264,1)</f>
        <v>40452</v>
      </c>
      <c r="B266" s="20" t="s">
        <v>57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0">
        <v>40470</v>
      </c>
    </row>
    <row r="267" spans="1:11" x14ac:dyDescent="0.25">
      <c r="A267" s="23"/>
      <c r="B267" s="20" t="s">
        <v>51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 t="s">
        <v>206</v>
      </c>
    </row>
    <row r="268" spans="1:11" x14ac:dyDescent="0.25">
      <c r="A268" s="23"/>
      <c r="B268" s="20" t="s">
        <v>202</v>
      </c>
      <c r="C268" s="13"/>
      <c r="D268" s="39">
        <v>0.11899999999999999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f>EDATE(A266,1)</f>
        <v>40483</v>
      </c>
      <c r="B269" s="20" t="s">
        <v>69</v>
      </c>
      <c r="C269" s="13">
        <v>1.25</v>
      </c>
      <c r="D269" s="39">
        <v>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 t="s">
        <v>207</v>
      </c>
    </row>
    <row r="270" spans="1:11" x14ac:dyDescent="0.25">
      <c r="A270" s="23"/>
      <c r="B270" s="20" t="s">
        <v>57</v>
      </c>
      <c r="C270" s="13"/>
      <c r="D270" s="39"/>
      <c r="E270" s="13"/>
      <c r="F270" s="20"/>
      <c r="G270" s="13" t="str">
        <f>IF(ISBLANK(Table1[[#This Row],[EARNED]]),"",Table1[[#This Row],[EARNED]])</f>
        <v/>
      </c>
      <c r="H270" s="39">
        <v>1</v>
      </c>
      <c r="I270" s="13"/>
      <c r="J270" s="11"/>
      <c r="K270" s="50">
        <v>40508</v>
      </c>
    </row>
    <row r="271" spans="1:11" x14ac:dyDescent="0.25">
      <c r="A271" s="23"/>
      <c r="B271" s="20" t="s">
        <v>95</v>
      </c>
      <c r="C271" s="13"/>
      <c r="D271" s="39">
        <v>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50">
        <v>40522</v>
      </c>
    </row>
    <row r="272" spans="1:11" x14ac:dyDescent="0.25">
      <c r="A272" s="23"/>
      <c r="B272" s="20" t="s">
        <v>203</v>
      </c>
      <c r="C272" s="13"/>
      <c r="D272" s="39">
        <v>0.72299999999999998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f>EDATE(A269,1)</f>
        <v>40513</v>
      </c>
      <c r="B273" s="20" t="s">
        <v>69</v>
      </c>
      <c r="C273" s="13">
        <v>1.25</v>
      </c>
      <c r="D273" s="39">
        <v>2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208</v>
      </c>
    </row>
    <row r="274" spans="1:11" x14ac:dyDescent="0.25">
      <c r="A274" s="23"/>
      <c r="B274" s="20" t="s">
        <v>204</v>
      </c>
      <c r="C274" s="13"/>
      <c r="D274" s="39">
        <v>1.012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25">
      <c r="A275" s="48" t="s">
        <v>85</v>
      </c>
      <c r="B275" s="20"/>
      <c r="C275" s="13"/>
      <c r="D275" s="39"/>
      <c r="E275" s="52" t="s">
        <v>32</v>
      </c>
      <c r="F275" s="20"/>
      <c r="G275" s="13" t="str">
        <f>IF(ISBLANK(Table1[[#This Row],[EARNED]]),"",Table1[[#This Row],[EARNED]])</f>
        <v/>
      </c>
      <c r="H275" s="39"/>
      <c r="I275" s="52" t="s">
        <v>32</v>
      </c>
      <c r="J275" s="11"/>
      <c r="K275" s="20"/>
    </row>
    <row r="276" spans="1:11" x14ac:dyDescent="0.25">
      <c r="A276" s="23">
        <f>EDATE(A273,1)</f>
        <v>40544</v>
      </c>
      <c r="B276" s="20" t="s">
        <v>111</v>
      </c>
      <c r="C276" s="13">
        <v>1.25</v>
      </c>
      <c r="D276" s="39">
        <v>1.4999999999999999E-2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1"/>
        <v>40575</v>
      </c>
      <c r="B277" s="20" t="s">
        <v>57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0">
        <v>40577</v>
      </c>
    </row>
    <row r="278" spans="1:11" x14ac:dyDescent="0.25">
      <c r="A278" s="23"/>
      <c r="B278" s="20" t="s">
        <v>57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0">
        <v>40595</v>
      </c>
    </row>
    <row r="279" spans="1:11" x14ac:dyDescent="0.25">
      <c r="A279" s="23"/>
      <c r="B279" s="20" t="s">
        <v>205</v>
      </c>
      <c r="C279" s="13"/>
      <c r="D279" s="39">
        <v>0.129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EDATE(A277,1)</f>
        <v>40603</v>
      </c>
      <c r="B280" s="20" t="s">
        <v>95</v>
      </c>
      <c r="C280" s="13">
        <v>1.25</v>
      </c>
      <c r="D280" s="39">
        <v>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209</v>
      </c>
    </row>
    <row r="281" spans="1:11" x14ac:dyDescent="0.25">
      <c r="A281" s="23"/>
      <c r="B281" s="20" t="s">
        <v>57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>
        <v>1</v>
      </c>
      <c r="I281" s="13"/>
      <c r="J281" s="11"/>
      <c r="K281" s="50">
        <v>40630</v>
      </c>
    </row>
    <row r="282" spans="1:11" x14ac:dyDescent="0.25">
      <c r="A282" s="23"/>
      <c r="B282" s="20" t="s">
        <v>164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 t="s">
        <v>210</v>
      </c>
    </row>
    <row r="283" spans="1:11" x14ac:dyDescent="0.25">
      <c r="A283" s="23"/>
      <c r="B283" s="20" t="s">
        <v>211</v>
      </c>
      <c r="C283" s="13"/>
      <c r="D283" s="39">
        <v>1.248</v>
      </c>
      <c r="E283" s="13"/>
      <c r="F283" s="20"/>
      <c r="G283" s="13"/>
      <c r="H283" s="39"/>
      <c r="I283" s="13"/>
      <c r="J283" s="11"/>
      <c r="K283" s="20"/>
    </row>
    <row r="284" spans="1:11" x14ac:dyDescent="0.25">
      <c r="A284" s="23">
        <f>EDATE(A280,1)</f>
        <v>40634</v>
      </c>
      <c r="B284" s="20" t="s">
        <v>69</v>
      </c>
      <c r="C284" s="13">
        <v>1.25</v>
      </c>
      <c r="D284" s="39">
        <v>2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216</v>
      </c>
    </row>
    <row r="285" spans="1:11" x14ac:dyDescent="0.25">
      <c r="A285" s="23"/>
      <c r="B285" s="20" t="s">
        <v>212</v>
      </c>
      <c r="C285" s="13"/>
      <c r="D285" s="39">
        <v>3.1789999999999998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EDATE(A284,1)</f>
        <v>40664</v>
      </c>
      <c r="B286" s="20" t="s">
        <v>57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0">
        <v>40667</v>
      </c>
    </row>
    <row r="287" spans="1:11" x14ac:dyDescent="0.25">
      <c r="A287" s="23"/>
      <c r="B287" s="20" t="s">
        <v>51</v>
      </c>
      <c r="C287" s="13"/>
      <c r="D287" s="39"/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 t="s">
        <v>217</v>
      </c>
    </row>
    <row r="288" spans="1:11" x14ac:dyDescent="0.25">
      <c r="A288" s="23"/>
      <c r="B288" s="20" t="s">
        <v>92</v>
      </c>
      <c r="C288" s="13"/>
      <c r="D288" s="39">
        <v>4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 t="s">
        <v>218</v>
      </c>
    </row>
    <row r="289" spans="1:11" x14ac:dyDescent="0.25">
      <c r="A289" s="23"/>
      <c r="B289" s="20" t="s">
        <v>57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50">
        <v>40701</v>
      </c>
    </row>
    <row r="290" spans="1:11" x14ac:dyDescent="0.25">
      <c r="A290" s="23"/>
      <c r="B290" s="20" t="s">
        <v>170</v>
      </c>
      <c r="C290" s="13"/>
      <c r="D290" s="39">
        <v>0.123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23">
        <f>EDATE(A286,1)</f>
        <v>40695</v>
      </c>
      <c r="B291" s="20" t="s">
        <v>49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2</v>
      </c>
      <c r="I291" s="13"/>
      <c r="J291" s="11"/>
      <c r="K291" s="20" t="s">
        <v>219</v>
      </c>
    </row>
    <row r="292" spans="1:11" x14ac:dyDescent="0.25">
      <c r="A292" s="23"/>
      <c r="B292" s="20" t="s">
        <v>57</v>
      </c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>
        <v>1</v>
      </c>
      <c r="I292" s="13"/>
      <c r="J292" s="11"/>
      <c r="K292" s="50">
        <v>40725</v>
      </c>
    </row>
    <row r="293" spans="1:11" x14ac:dyDescent="0.25">
      <c r="A293" s="23"/>
      <c r="B293" s="20" t="s">
        <v>213</v>
      </c>
      <c r="C293" s="13"/>
      <c r="D293" s="39">
        <v>1.54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25">
      <c r="A294" s="23">
        <f>EDATE(A291,1)</f>
        <v>40725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1"/>
        <v>40756</v>
      </c>
      <c r="B295" s="20" t="s">
        <v>57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50">
        <v>40770</v>
      </c>
    </row>
    <row r="296" spans="1:11" x14ac:dyDescent="0.25">
      <c r="A296" s="23"/>
      <c r="B296" s="20" t="s">
        <v>214</v>
      </c>
      <c r="C296" s="13"/>
      <c r="D296" s="39">
        <v>3.1560000000000001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EDATE(A295,1)</f>
        <v>40787</v>
      </c>
      <c r="B297" s="20" t="s">
        <v>57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50">
        <v>40787</v>
      </c>
    </row>
    <row r="298" spans="1:11" x14ac:dyDescent="0.25">
      <c r="A298" s="23"/>
      <c r="B298" s="20" t="s">
        <v>57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0">
        <v>40794</v>
      </c>
    </row>
    <row r="299" spans="1:11" x14ac:dyDescent="0.25">
      <c r="A299" s="23"/>
      <c r="B299" s="20" t="s">
        <v>95</v>
      </c>
      <c r="C299" s="13"/>
      <c r="D299" s="39">
        <v>1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50">
        <v>40814</v>
      </c>
    </row>
    <row r="300" spans="1:11" x14ac:dyDescent="0.25">
      <c r="A300" s="23"/>
      <c r="B300" s="20" t="s">
        <v>215</v>
      </c>
      <c r="C300" s="13"/>
      <c r="D300" s="39">
        <v>4.1559999999999997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f>EDATE(A297,1)</f>
        <v>40817</v>
      </c>
      <c r="B301" s="20" t="s">
        <v>57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50">
        <v>40819</v>
      </c>
    </row>
    <row r="302" spans="1:11" x14ac:dyDescent="0.25">
      <c r="A302" s="23"/>
      <c r="B302" s="20" t="s">
        <v>57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50">
        <v>40827</v>
      </c>
    </row>
    <row r="303" spans="1:11" x14ac:dyDescent="0.25">
      <c r="A303" s="23"/>
      <c r="B303" s="20" t="s">
        <v>57</v>
      </c>
      <c r="C303" s="13"/>
      <c r="D303" s="39"/>
      <c r="E303" s="13"/>
      <c r="F303" s="20"/>
      <c r="G303" s="13" t="str">
        <f>IF(ISBLANK(Table1[[#This Row],[EARNED]]),"",Table1[[#This Row],[EARNED]])</f>
        <v/>
      </c>
      <c r="H303" s="39">
        <v>1</v>
      </c>
      <c r="I303" s="13"/>
      <c r="J303" s="11"/>
      <c r="K303" s="50">
        <v>40843</v>
      </c>
    </row>
    <row r="304" spans="1:11" x14ac:dyDescent="0.25">
      <c r="A304" s="23"/>
      <c r="B304" s="20" t="s">
        <v>220</v>
      </c>
      <c r="C304" s="13"/>
      <c r="D304" s="39">
        <v>0.11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50"/>
    </row>
    <row r="305" spans="1:11" x14ac:dyDescent="0.25">
      <c r="A305" s="23">
        <f>EDATE(A301,1)</f>
        <v>40848</v>
      </c>
      <c r="B305" s="20" t="s">
        <v>57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0">
        <v>40851</v>
      </c>
    </row>
    <row r="306" spans="1:11" x14ac:dyDescent="0.25">
      <c r="A306" s="23"/>
      <c r="B306" s="20" t="s">
        <v>57</v>
      </c>
      <c r="C306" s="13"/>
      <c r="D306" s="39"/>
      <c r="E306" s="13"/>
      <c r="F306" s="20"/>
      <c r="G306" s="13" t="str">
        <f>IF(ISBLANK(Table1[[#This Row],[EARNED]]),"",Table1[[#This Row],[EARNED]])</f>
        <v/>
      </c>
      <c r="H306" s="39">
        <v>1</v>
      </c>
      <c r="I306" s="13"/>
      <c r="J306" s="11"/>
      <c r="K306" s="50">
        <v>40869</v>
      </c>
    </row>
    <row r="307" spans="1:11" x14ac:dyDescent="0.25">
      <c r="A307" s="23"/>
      <c r="B307" s="20" t="s">
        <v>221</v>
      </c>
      <c r="C307" s="13"/>
      <c r="D307" s="39">
        <v>0.16900000000000001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EDATE(A305,1)</f>
        <v>40878</v>
      </c>
      <c r="B308" s="20" t="s">
        <v>57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50">
        <v>40885</v>
      </c>
    </row>
    <row r="309" spans="1:11" x14ac:dyDescent="0.25">
      <c r="A309" s="23"/>
      <c r="B309" s="20" t="s">
        <v>57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1</v>
      </c>
      <c r="I309" s="13"/>
      <c r="J309" s="11"/>
      <c r="K309" s="50">
        <v>40903</v>
      </c>
    </row>
    <row r="310" spans="1:11" x14ac:dyDescent="0.25">
      <c r="A310" s="23"/>
      <c r="B310" s="20" t="s">
        <v>222</v>
      </c>
      <c r="C310" s="13"/>
      <c r="D310" s="39">
        <v>0.78300000000000003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25">
      <c r="A311" s="48" t="s">
        <v>86</v>
      </c>
      <c r="B311" s="20"/>
      <c r="C311" s="13"/>
      <c r="D311" s="39"/>
      <c r="E311" s="52" t="s">
        <v>32</v>
      </c>
      <c r="F311" s="20"/>
      <c r="G311" s="13" t="str">
        <f>IF(ISBLANK(Table1[[#This Row],[EARNED]]),"",Table1[[#This Row],[EARNED]])</f>
        <v/>
      </c>
      <c r="H311" s="39"/>
      <c r="I311" s="52" t="s">
        <v>32</v>
      </c>
      <c r="J311" s="11"/>
      <c r="K311" s="20"/>
    </row>
    <row r="312" spans="1:11" x14ac:dyDescent="0.25">
      <c r="A312" s="23">
        <f>EDATE(A308,1)</f>
        <v>40909</v>
      </c>
      <c r="B312" s="20" t="s">
        <v>57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50">
        <v>40932</v>
      </c>
    </row>
    <row r="313" spans="1:11" x14ac:dyDescent="0.25">
      <c r="A313" s="23"/>
      <c r="B313" s="20" t="s">
        <v>226</v>
      </c>
      <c r="C313" s="13"/>
      <c r="D313" s="39">
        <v>0.502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40940</v>
      </c>
      <c r="B314" s="20" t="s">
        <v>57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50">
        <v>40942</v>
      </c>
    </row>
    <row r="315" spans="1:11" x14ac:dyDescent="0.25">
      <c r="A315" s="23"/>
      <c r="B315" s="20" t="s">
        <v>95</v>
      </c>
      <c r="C315" s="13"/>
      <c r="D315" s="39">
        <v>1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50">
        <v>40961</v>
      </c>
    </row>
    <row r="316" spans="1:11" x14ac:dyDescent="0.25">
      <c r="A316" s="23"/>
      <c r="B316" s="20" t="s">
        <v>69</v>
      </c>
      <c r="C316" s="13"/>
      <c r="D316" s="39">
        <v>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 t="s">
        <v>225</v>
      </c>
    </row>
    <row r="317" spans="1:11" x14ac:dyDescent="0.25">
      <c r="A317" s="23"/>
      <c r="B317" s="20" t="s">
        <v>223</v>
      </c>
      <c r="C317" s="13"/>
      <c r="D317" s="39">
        <v>0.69799999999999995</v>
      </c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23">
        <f>EDATE(A314,1)</f>
        <v>40969</v>
      </c>
      <c r="B318" s="20" t="s">
        <v>224</v>
      </c>
      <c r="C318" s="13">
        <v>1.25</v>
      </c>
      <c r="D318" s="39">
        <v>1.7689999999999999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f t="shared" ref="A319:A409" si="2">EDATE(A318,1)</f>
        <v>41000</v>
      </c>
      <c r="B319" s="20" t="s">
        <v>57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0">
        <v>41010</v>
      </c>
    </row>
    <row r="320" spans="1:11" x14ac:dyDescent="0.25">
      <c r="A320" s="23"/>
      <c r="B320" s="20" t="s">
        <v>57</v>
      </c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>
        <v>1</v>
      </c>
      <c r="I320" s="13"/>
      <c r="J320" s="11"/>
      <c r="K320" s="50">
        <v>41024</v>
      </c>
    </row>
    <row r="321" spans="1:11" x14ac:dyDescent="0.25">
      <c r="A321" s="23"/>
      <c r="B321" s="20" t="s">
        <v>57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50">
        <v>41038</v>
      </c>
    </row>
    <row r="322" spans="1:11" x14ac:dyDescent="0.25">
      <c r="A322" s="23"/>
      <c r="B322" s="20" t="s">
        <v>57</v>
      </c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>
        <v>1</v>
      </c>
      <c r="I322" s="13"/>
      <c r="J322" s="11"/>
      <c r="K322" s="50">
        <v>41043</v>
      </c>
    </row>
    <row r="323" spans="1:11" x14ac:dyDescent="0.25">
      <c r="A323" s="23"/>
      <c r="B323" s="20" t="s">
        <v>253</v>
      </c>
      <c r="C323" s="13"/>
      <c r="D323" s="39">
        <v>9.8000000000000004E-2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50"/>
    </row>
    <row r="324" spans="1:11" x14ac:dyDescent="0.25">
      <c r="A324" s="23">
        <f>EDATE(A319,1)</f>
        <v>41030</v>
      </c>
      <c r="B324" s="20" t="s">
        <v>51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260</v>
      </c>
    </row>
    <row r="325" spans="1:11" x14ac:dyDescent="0.25">
      <c r="A325" s="23"/>
      <c r="B325" s="20" t="s">
        <v>254</v>
      </c>
      <c r="C325" s="13"/>
      <c r="D325" s="39">
        <v>0.68700000000000006</v>
      </c>
      <c r="E325" s="13"/>
      <c r="F325" s="20"/>
      <c r="G325" s="13" t="str">
        <f>IF(ISBLANK(Table1[[#This Row],[EARNED]]),"",Table1[[#This Row],[EARNED]])</f>
        <v/>
      </c>
      <c r="H325" s="39"/>
      <c r="I325" s="13"/>
      <c r="J325" s="11"/>
      <c r="K325" s="20"/>
    </row>
    <row r="326" spans="1:11" x14ac:dyDescent="0.25">
      <c r="A326" s="23">
        <f>EDATE(A324,1)</f>
        <v>41061</v>
      </c>
      <c r="B326" s="20" t="s">
        <v>57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0">
        <v>41071</v>
      </c>
    </row>
    <row r="327" spans="1:11" x14ac:dyDescent="0.25">
      <c r="A327" s="23"/>
      <c r="B327" s="20" t="s">
        <v>57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50">
        <v>41102</v>
      </c>
    </row>
    <row r="328" spans="1:11" x14ac:dyDescent="0.25">
      <c r="A328" s="23"/>
      <c r="B328" s="20" t="s">
        <v>255</v>
      </c>
      <c r="C328" s="13"/>
      <c r="D328" s="39">
        <v>0.26200000000000001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f>EDATE(A326,1)</f>
        <v>41091</v>
      </c>
      <c r="B329" s="20" t="s">
        <v>57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1</v>
      </c>
      <c r="I329" s="13"/>
      <c r="J329" s="11"/>
      <c r="K329" s="50">
        <v>41113</v>
      </c>
    </row>
    <row r="330" spans="1:11" x14ac:dyDescent="0.25">
      <c r="A330" s="23"/>
      <c r="B330" s="20" t="s">
        <v>57</v>
      </c>
      <c r="C330" s="13"/>
      <c r="D330" s="39"/>
      <c r="E330" s="13"/>
      <c r="F330" s="20"/>
      <c r="G330" s="13" t="str">
        <f>IF(ISBLANK(Table1[[#This Row],[EARNED]]),"",Table1[[#This Row],[EARNED]])</f>
        <v/>
      </c>
      <c r="H330" s="39">
        <v>1</v>
      </c>
      <c r="I330" s="13"/>
      <c r="J330" s="11"/>
      <c r="K330" s="50">
        <v>41120</v>
      </c>
    </row>
    <row r="331" spans="1:11" x14ac:dyDescent="0.25">
      <c r="A331" s="23"/>
      <c r="B331" s="20" t="s">
        <v>256</v>
      </c>
      <c r="C331" s="13"/>
      <c r="D331" s="39">
        <v>1.208</v>
      </c>
      <c r="E331" s="13"/>
      <c r="F331" s="20"/>
      <c r="G331" s="13" t="str">
        <f>IF(ISBLANK(Table1[[#This Row],[EARNED]]),"",Table1[[#This Row],[EARNED]])</f>
        <v/>
      </c>
      <c r="H331" s="39"/>
      <c r="I331" s="13"/>
      <c r="J331" s="11"/>
      <c r="K331" s="20"/>
    </row>
    <row r="332" spans="1:11" x14ac:dyDescent="0.25">
      <c r="A332" s="23">
        <f>EDATE(A329,1)</f>
        <v>41122</v>
      </c>
      <c r="B332" s="20" t="s">
        <v>57</v>
      </c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>
        <v>1</v>
      </c>
      <c r="I332" s="13"/>
      <c r="J332" s="11"/>
      <c r="K332" s="50">
        <v>41124</v>
      </c>
    </row>
    <row r="333" spans="1:11" x14ac:dyDescent="0.25">
      <c r="A333" s="23"/>
      <c r="B333" s="20" t="s">
        <v>57</v>
      </c>
      <c r="C333" s="13"/>
      <c r="D333" s="39"/>
      <c r="E333" s="13"/>
      <c r="F333" s="20"/>
      <c r="G333" s="13" t="str">
        <f>IF(ISBLANK(Table1[[#This Row],[EARNED]]),"",Table1[[#This Row],[EARNED]])</f>
        <v/>
      </c>
      <c r="H333" s="39">
        <v>1</v>
      </c>
      <c r="I333" s="13"/>
      <c r="J333" s="11"/>
      <c r="K333" s="50">
        <v>41145</v>
      </c>
    </row>
    <row r="334" spans="1:11" x14ac:dyDescent="0.25">
      <c r="A334" s="23">
        <f>EDATE(A332,1)</f>
        <v>41153</v>
      </c>
      <c r="B334" s="20" t="s">
        <v>57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3">
        <v>41172</v>
      </c>
    </row>
    <row r="335" spans="1:11" x14ac:dyDescent="0.25">
      <c r="A335" s="23"/>
      <c r="B335" s="20" t="s">
        <v>257</v>
      </c>
      <c r="C335" s="13"/>
      <c r="D335" s="39">
        <v>1.673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EDATE(A334,1)</f>
        <v>41183</v>
      </c>
      <c r="B336" s="20" t="s">
        <v>57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>
        <v>1</v>
      </c>
      <c r="I336" s="13"/>
      <c r="J336" s="11"/>
      <c r="K336" s="50">
        <v>41198</v>
      </c>
    </row>
    <row r="337" spans="1:11" x14ac:dyDescent="0.25">
      <c r="A337" s="23"/>
      <c r="B337" s="20" t="s">
        <v>258</v>
      </c>
      <c r="C337" s="13"/>
      <c r="D337" s="39">
        <v>1.1419999999999999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EDATE(A336,1)</f>
        <v>41214</v>
      </c>
      <c r="B338" s="20" t="s">
        <v>57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50">
        <v>41236</v>
      </c>
    </row>
    <row r="339" spans="1:11" x14ac:dyDescent="0.25">
      <c r="A339" s="23"/>
      <c r="B339" s="20" t="s">
        <v>57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>
        <v>1</v>
      </c>
      <c r="I339" s="13"/>
      <c r="J339" s="11"/>
      <c r="K339" s="50">
        <v>41256</v>
      </c>
    </row>
    <row r="340" spans="1:11" x14ac:dyDescent="0.25">
      <c r="A340" s="23"/>
      <c r="B340" s="20" t="s">
        <v>259</v>
      </c>
      <c r="C340" s="13"/>
      <c r="D340" s="39">
        <v>0.52500000000000002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25">
      <c r="A341" s="23">
        <f>EDATE(A338,1)</f>
        <v>41244</v>
      </c>
      <c r="B341" s="20" t="s">
        <v>69</v>
      </c>
      <c r="C341" s="13">
        <v>1.25</v>
      </c>
      <c r="D341" s="39">
        <v>2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 t="s">
        <v>261</v>
      </c>
    </row>
    <row r="342" spans="1:11" x14ac:dyDescent="0.25">
      <c r="A342" s="48" t="s">
        <v>87</v>
      </c>
      <c r="B342" s="20"/>
      <c r="C342" s="13"/>
      <c r="D342" s="39"/>
      <c r="E342" s="52" t="s">
        <v>32</v>
      </c>
      <c r="F342" s="20"/>
      <c r="G342" s="13" t="str">
        <f>IF(ISBLANK(Table1[[#This Row],[EARNED]]),"",Table1[[#This Row],[EARNED]])</f>
        <v/>
      </c>
      <c r="H342" s="39"/>
      <c r="I342" s="52" t="s">
        <v>32</v>
      </c>
      <c r="J342" s="11"/>
      <c r="K342" s="20"/>
    </row>
    <row r="343" spans="1:11" x14ac:dyDescent="0.25">
      <c r="A343" s="23">
        <f>EDATE(A341,1)</f>
        <v>41275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 t="shared" si="2"/>
        <v>41306</v>
      </c>
      <c r="B344" s="20" t="s">
        <v>57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0">
        <v>41318</v>
      </c>
    </row>
    <row r="345" spans="1:11" x14ac:dyDescent="0.25">
      <c r="A345" s="23"/>
      <c r="B345" s="20" t="s">
        <v>57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1</v>
      </c>
      <c r="I345" s="13"/>
      <c r="J345" s="11"/>
      <c r="K345" s="50">
        <v>41327</v>
      </c>
    </row>
    <row r="346" spans="1:11" x14ac:dyDescent="0.25">
      <c r="A346" s="23">
        <f>EDATE(A344,1)</f>
        <v>41334</v>
      </c>
      <c r="B346" s="20" t="s">
        <v>69</v>
      </c>
      <c r="C346" s="13">
        <v>1.25</v>
      </c>
      <c r="D346" s="39">
        <v>2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 t="s">
        <v>265</v>
      </c>
    </row>
    <row r="347" spans="1:11" x14ac:dyDescent="0.25">
      <c r="A347" s="23"/>
      <c r="B347" s="20" t="s">
        <v>59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 t="s">
        <v>266</v>
      </c>
    </row>
    <row r="348" spans="1:11" x14ac:dyDescent="0.25">
      <c r="A348" s="23">
        <f>EDATE(A346,1)</f>
        <v>41365</v>
      </c>
      <c r="B348" s="20" t="s">
        <v>57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50">
        <v>41375</v>
      </c>
    </row>
    <row r="349" spans="1:11" x14ac:dyDescent="0.25">
      <c r="A349" s="23"/>
      <c r="B349" s="20" t="s">
        <v>140</v>
      </c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>
        <v>5</v>
      </c>
      <c r="I349" s="13"/>
      <c r="J349" s="11"/>
      <c r="K349" s="20" t="s">
        <v>267</v>
      </c>
    </row>
    <row r="350" spans="1:11" x14ac:dyDescent="0.25">
      <c r="A350" s="23">
        <f>EDATE(A348,1)</f>
        <v>41395</v>
      </c>
      <c r="B350" s="20" t="s">
        <v>51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 t="s">
        <v>268</v>
      </c>
    </row>
    <row r="351" spans="1:11" x14ac:dyDescent="0.25">
      <c r="A351" s="23">
        <f t="shared" si="2"/>
        <v>41426</v>
      </c>
      <c r="B351" s="20" t="s">
        <v>57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50">
        <v>41445</v>
      </c>
    </row>
    <row r="352" spans="1:11" x14ac:dyDescent="0.25">
      <c r="A352" s="23">
        <f t="shared" si="2"/>
        <v>41456</v>
      </c>
      <c r="B352" s="20" t="s">
        <v>57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50">
        <v>41473</v>
      </c>
    </row>
    <row r="353" spans="1:11" x14ac:dyDescent="0.25">
      <c r="A353" s="23"/>
      <c r="B353" s="20" t="s">
        <v>57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1</v>
      </c>
      <c r="I353" s="13"/>
      <c r="J353" s="11"/>
      <c r="K353" s="50">
        <v>41479</v>
      </c>
    </row>
    <row r="354" spans="1:11" x14ac:dyDescent="0.25">
      <c r="A354" s="23">
        <f>EDATE(A352,1)</f>
        <v>41487</v>
      </c>
      <c r="B354" s="20" t="s">
        <v>95</v>
      </c>
      <c r="C354" s="13">
        <v>1.25</v>
      </c>
      <c r="D354" s="39">
        <v>1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50">
        <v>41492</v>
      </c>
    </row>
    <row r="355" spans="1:11" x14ac:dyDescent="0.25">
      <c r="A355" s="23"/>
      <c r="B355" s="20" t="s">
        <v>57</v>
      </c>
      <c r="C355" s="13"/>
      <c r="D355" s="39"/>
      <c r="E355" s="13"/>
      <c r="F355" s="20"/>
      <c r="G355" s="13" t="str">
        <f>IF(ISBLANK(Table1[[#This Row],[EARNED]]),"",Table1[[#This Row],[EARNED]])</f>
        <v/>
      </c>
      <c r="H355" s="39">
        <v>1</v>
      </c>
      <c r="I355" s="13"/>
      <c r="J355" s="11"/>
      <c r="K355" s="50">
        <v>41498</v>
      </c>
    </row>
    <row r="356" spans="1:11" x14ac:dyDescent="0.25">
      <c r="A356" s="23">
        <f>EDATE(A354,1)</f>
        <v>41518</v>
      </c>
      <c r="B356" s="20" t="s">
        <v>57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50">
        <v>41506</v>
      </c>
    </row>
    <row r="357" spans="1:11" x14ac:dyDescent="0.25">
      <c r="A357" s="23"/>
      <c r="B357" s="20" t="s">
        <v>57</v>
      </c>
      <c r="C357" s="13"/>
      <c r="D357" s="39"/>
      <c r="E357" s="13"/>
      <c r="F357" s="20"/>
      <c r="G357" s="13" t="str">
        <f>IF(ISBLANK(Table1[[#This Row],[EARNED]]),"",Table1[[#This Row],[EARNED]])</f>
        <v/>
      </c>
      <c r="H357" s="39">
        <v>1</v>
      </c>
      <c r="I357" s="13"/>
      <c r="J357" s="11"/>
      <c r="K357" s="50">
        <v>41541</v>
      </c>
    </row>
    <row r="358" spans="1:11" x14ac:dyDescent="0.25">
      <c r="A358" s="23">
        <f>EDATE(A356,1)</f>
        <v>41548</v>
      </c>
      <c r="B358" s="20" t="s">
        <v>57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>
        <v>1</v>
      </c>
      <c r="I358" s="13"/>
      <c r="J358" s="11"/>
      <c r="K358" s="50">
        <v>41572</v>
      </c>
    </row>
    <row r="359" spans="1:11" x14ac:dyDescent="0.25">
      <c r="A359" s="23"/>
      <c r="B359" s="20" t="s">
        <v>57</v>
      </c>
      <c r="C359" s="13"/>
      <c r="D359" s="39"/>
      <c r="E359" s="13"/>
      <c r="F359" s="20"/>
      <c r="G359" s="13" t="str">
        <f>IF(ISBLANK(Table1[[#This Row],[EARNED]]),"",Table1[[#This Row],[EARNED]])</f>
        <v/>
      </c>
      <c r="H359" s="39">
        <v>1</v>
      </c>
      <c r="I359" s="13"/>
      <c r="J359" s="11"/>
      <c r="K359" s="50">
        <v>41591</v>
      </c>
    </row>
    <row r="360" spans="1:11" x14ac:dyDescent="0.25">
      <c r="A360" s="23">
        <f>EDATE(A358,1)</f>
        <v>41579</v>
      </c>
      <c r="B360" s="20" t="s">
        <v>49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2</v>
      </c>
      <c r="I360" s="13"/>
      <c r="J360" s="11"/>
      <c r="K360" s="20" t="s">
        <v>269</v>
      </c>
    </row>
    <row r="361" spans="1:11" x14ac:dyDescent="0.25">
      <c r="A361" s="23">
        <f t="shared" si="2"/>
        <v>41609</v>
      </c>
      <c r="B361" s="20" t="s">
        <v>69</v>
      </c>
      <c r="C361" s="13">
        <v>1.25</v>
      </c>
      <c r="D361" s="39">
        <v>2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270</v>
      </c>
    </row>
    <row r="362" spans="1:11" x14ac:dyDescent="0.25">
      <c r="A362" s="23"/>
      <c r="B362" s="20" t="s">
        <v>146</v>
      </c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>
        <v>7</v>
      </c>
      <c r="I362" s="13"/>
      <c r="J362" s="11"/>
      <c r="K362" s="20" t="s">
        <v>271</v>
      </c>
    </row>
    <row r="363" spans="1:11" x14ac:dyDescent="0.25">
      <c r="A363" s="48" t="s">
        <v>88</v>
      </c>
      <c r="B363" s="20"/>
      <c r="C363" s="13"/>
      <c r="D363" s="39"/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EDATE(A361,1)</f>
        <v>41640</v>
      </c>
      <c r="B364" s="20" t="s">
        <v>49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2</v>
      </c>
      <c r="I364" s="13"/>
      <c r="J364" s="11"/>
      <c r="K364" s="20" t="s">
        <v>263</v>
      </c>
    </row>
    <row r="365" spans="1:11" x14ac:dyDescent="0.25">
      <c r="A365" s="23"/>
      <c r="B365" s="20" t="s">
        <v>262</v>
      </c>
      <c r="C365" s="13"/>
      <c r="D365" s="39">
        <v>8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264</v>
      </c>
    </row>
    <row r="366" spans="1:11" x14ac:dyDescent="0.25">
      <c r="A366" s="23">
        <f>EDATE(A364,1)</f>
        <v>41671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 t="shared" si="2"/>
        <v>41699</v>
      </c>
      <c r="B367" s="20" t="s">
        <v>57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50">
        <v>41703</v>
      </c>
    </row>
    <row r="368" spans="1:11" x14ac:dyDescent="0.25">
      <c r="A368" s="23"/>
      <c r="B368" s="20" t="s">
        <v>51</v>
      </c>
      <c r="C368" s="13"/>
      <c r="D368" s="39"/>
      <c r="E368" s="13"/>
      <c r="F368" s="20"/>
      <c r="G368" s="13"/>
      <c r="H368" s="39"/>
      <c r="I368" s="13"/>
      <c r="J368" s="11"/>
      <c r="K368" s="20" t="s">
        <v>249</v>
      </c>
    </row>
    <row r="369" spans="1:11" x14ac:dyDescent="0.25">
      <c r="A369" s="23"/>
      <c r="B369" s="20" t="s">
        <v>69</v>
      </c>
      <c r="C369" s="13"/>
      <c r="D369" s="39">
        <v>2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 t="s">
        <v>250</v>
      </c>
    </row>
    <row r="370" spans="1:11" x14ac:dyDescent="0.25">
      <c r="A370" s="23"/>
      <c r="B370" s="20" t="s">
        <v>57</v>
      </c>
      <c r="C370" s="13"/>
      <c r="D370" s="39"/>
      <c r="E370" s="13"/>
      <c r="F370" s="20"/>
      <c r="G370" s="13" t="str">
        <f>IF(ISBLANK(Table1[[#This Row],[EARNED]]),"",Table1[[#This Row],[EARNED]])</f>
        <v/>
      </c>
      <c r="H370" s="39">
        <v>1</v>
      </c>
      <c r="I370" s="13"/>
      <c r="J370" s="11"/>
      <c r="K370" s="50">
        <v>41733</v>
      </c>
    </row>
    <row r="371" spans="1:11" x14ac:dyDescent="0.25">
      <c r="A371" s="23"/>
      <c r="B371" s="20" t="s">
        <v>245</v>
      </c>
      <c r="C371" s="13"/>
      <c r="D371" s="39">
        <v>0.65400000000000003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23">
        <f>EDATE(A367,1)</f>
        <v>41730</v>
      </c>
      <c r="B372" s="20" t="s">
        <v>57</v>
      </c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>
        <v>1</v>
      </c>
      <c r="I372" s="13"/>
      <c r="J372" s="11"/>
      <c r="K372" s="50">
        <v>41736</v>
      </c>
    </row>
    <row r="373" spans="1:11" x14ac:dyDescent="0.25">
      <c r="A373" s="23"/>
      <c r="B373" s="20" t="s">
        <v>168</v>
      </c>
      <c r="C373" s="13"/>
      <c r="D373" s="39">
        <v>0.5</v>
      </c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23">
        <f>EDATE(A372,1)</f>
        <v>41760</v>
      </c>
      <c r="B374" s="20" t="s">
        <v>57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50">
        <v>41761</v>
      </c>
    </row>
    <row r="375" spans="1:11" x14ac:dyDescent="0.25">
      <c r="A375" s="23"/>
      <c r="B375" s="20" t="s">
        <v>57</v>
      </c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>
        <v>1</v>
      </c>
      <c r="I375" s="13"/>
      <c r="J375" s="11"/>
      <c r="K375" s="50">
        <v>41768</v>
      </c>
    </row>
    <row r="376" spans="1:11" x14ac:dyDescent="0.25">
      <c r="A376" s="23"/>
      <c r="B376" s="20" t="s">
        <v>57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1</v>
      </c>
      <c r="I376" s="13"/>
      <c r="J376" s="11"/>
      <c r="K376" s="50">
        <v>41782</v>
      </c>
    </row>
    <row r="377" spans="1:11" x14ac:dyDescent="0.25">
      <c r="A377" s="23"/>
      <c r="B377" s="20" t="s">
        <v>51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 t="s">
        <v>251</v>
      </c>
    </row>
    <row r="378" spans="1:11" x14ac:dyDescent="0.25">
      <c r="A378" s="23"/>
      <c r="B378" s="20" t="s">
        <v>187</v>
      </c>
      <c r="C378" s="13"/>
      <c r="D378" s="39">
        <v>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EDATE(A374,1)</f>
        <v>41791</v>
      </c>
      <c r="B379" s="20"/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2"/>
        <v>41821</v>
      </c>
      <c r="B380" s="20" t="s">
        <v>57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1</v>
      </c>
      <c r="I380" s="13"/>
      <c r="J380" s="11"/>
      <c r="K380" s="50">
        <v>41837</v>
      </c>
    </row>
    <row r="381" spans="1:11" x14ac:dyDescent="0.25">
      <c r="A381" s="23"/>
      <c r="B381" s="20" t="s">
        <v>246</v>
      </c>
      <c r="C381" s="13"/>
      <c r="D381" s="39">
        <v>1.1499999999999999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23">
        <f>EDATE(A380,1)</f>
        <v>41852</v>
      </c>
      <c r="B382" s="20" t="s">
        <v>49</v>
      </c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>
        <v>2</v>
      </c>
      <c r="I382" s="13"/>
      <c r="J382" s="11"/>
      <c r="K382" s="20" t="s">
        <v>252</v>
      </c>
    </row>
    <row r="383" spans="1:11" x14ac:dyDescent="0.25">
      <c r="A383" s="23"/>
      <c r="B383" s="20" t="s">
        <v>247</v>
      </c>
      <c r="C383" s="13"/>
      <c r="D383" s="39">
        <v>0.64400000000000002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25">
      <c r="A384" s="23">
        <f>EDATE(A382,1)</f>
        <v>41883</v>
      </c>
      <c r="B384" s="20" t="s">
        <v>95</v>
      </c>
      <c r="C384" s="13">
        <v>1.25</v>
      </c>
      <c r="D384" s="39">
        <v>1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50">
        <v>41890</v>
      </c>
    </row>
    <row r="385" spans="1:11" x14ac:dyDescent="0.25">
      <c r="A385" s="23"/>
      <c r="B385" s="20" t="s">
        <v>248</v>
      </c>
      <c r="C385" s="13"/>
      <c r="D385" s="39">
        <v>0.25</v>
      </c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/>
    </row>
    <row r="386" spans="1:11" x14ac:dyDescent="0.25">
      <c r="A386" s="23">
        <f>EDATE(A384,1)</f>
        <v>41913</v>
      </c>
      <c r="B386" s="20" t="s">
        <v>241</v>
      </c>
      <c r="C386" s="13">
        <v>1.25</v>
      </c>
      <c r="D386" s="39">
        <v>0.23300000000000001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/>
      <c r="B387" s="20" t="s">
        <v>57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>
        <v>1</v>
      </c>
      <c r="I387" s="13"/>
      <c r="J387" s="11"/>
      <c r="K387" s="50">
        <v>41932</v>
      </c>
    </row>
    <row r="388" spans="1:11" x14ac:dyDescent="0.25">
      <c r="A388" s="23"/>
      <c r="B388" s="20" t="s">
        <v>57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50">
        <v>41935</v>
      </c>
    </row>
    <row r="389" spans="1:11" x14ac:dyDescent="0.25">
      <c r="A389" s="23">
        <f>EDATE(A386,1)</f>
        <v>41944</v>
      </c>
      <c r="B389" s="20" t="s">
        <v>51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244</v>
      </c>
    </row>
    <row r="390" spans="1:11" x14ac:dyDescent="0.25">
      <c r="A390" s="23"/>
      <c r="B390" s="20" t="s">
        <v>242</v>
      </c>
      <c r="C390" s="13"/>
      <c r="D390" s="39">
        <v>0.04</v>
      </c>
      <c r="E390" s="13"/>
      <c r="F390" s="20"/>
      <c r="G390" s="13"/>
      <c r="H390" s="39"/>
      <c r="I390" s="13"/>
      <c r="J390" s="11"/>
      <c r="K390" s="20"/>
    </row>
    <row r="391" spans="1:11" x14ac:dyDescent="0.25">
      <c r="A391" s="23">
        <f>EDATE(A389,1)</f>
        <v>41974</v>
      </c>
      <c r="B391" s="20" t="s">
        <v>243</v>
      </c>
      <c r="C391" s="13">
        <v>1.25</v>
      </c>
      <c r="D391" s="39">
        <v>1.746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48" t="s">
        <v>89</v>
      </c>
      <c r="B392" s="20"/>
      <c r="C392" s="13"/>
      <c r="D392" s="39"/>
      <c r="E392" s="52" t="s">
        <v>32</v>
      </c>
      <c r="F392" s="20"/>
      <c r="G392" s="13" t="str">
        <f>IF(ISBLANK(Table1[[#This Row],[EARNED]]),"",Table1[[#This Row],[EARNED]])</f>
        <v/>
      </c>
      <c r="H392" s="39"/>
      <c r="I392" s="52" t="s">
        <v>32</v>
      </c>
      <c r="J392" s="11"/>
      <c r="K392" s="20"/>
    </row>
    <row r="393" spans="1:11" x14ac:dyDescent="0.25">
      <c r="A393" s="23">
        <f>EDATE(A391,1)</f>
        <v>42005</v>
      </c>
      <c r="B393" s="20" t="s">
        <v>57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50">
        <v>42033</v>
      </c>
    </row>
    <row r="394" spans="1:11" x14ac:dyDescent="0.25">
      <c r="A394" s="23"/>
      <c r="B394" s="20" t="s">
        <v>187</v>
      </c>
      <c r="C394" s="13"/>
      <c r="D394" s="39">
        <v>1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25">
      <c r="A395" s="23">
        <f>EDATE(A393,1)</f>
        <v>42036</v>
      </c>
      <c r="B395" s="20" t="s">
        <v>51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 t="s">
        <v>238</v>
      </c>
    </row>
    <row r="396" spans="1:11" x14ac:dyDescent="0.25">
      <c r="A396" s="23"/>
      <c r="B396" s="20" t="s">
        <v>234</v>
      </c>
      <c r="C396" s="13"/>
      <c r="D396" s="39">
        <v>0.67500000000000004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EDATE(A395,1)</f>
        <v>42064</v>
      </c>
      <c r="B397" s="20" t="s">
        <v>125</v>
      </c>
      <c r="C397" s="13">
        <v>1.25</v>
      </c>
      <c r="D397" s="39">
        <v>3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 t="s">
        <v>239</v>
      </c>
    </row>
    <row r="398" spans="1:11" x14ac:dyDescent="0.25">
      <c r="A398" s="23"/>
      <c r="B398" s="20" t="s">
        <v>235</v>
      </c>
      <c r="C398" s="13"/>
      <c r="D398" s="39">
        <v>1.6040000000000001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25">
      <c r="A399" s="23">
        <f>EDATE(A397,1)</f>
        <v>42095</v>
      </c>
      <c r="B399" s="20" t="s">
        <v>57</v>
      </c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>
        <v>1</v>
      </c>
      <c r="I399" s="13"/>
      <c r="J399" s="11"/>
      <c r="K399" s="50">
        <v>42100</v>
      </c>
    </row>
    <row r="400" spans="1:11" x14ac:dyDescent="0.25">
      <c r="A400" s="23"/>
      <c r="B400" s="20" t="s">
        <v>187</v>
      </c>
      <c r="C400" s="13"/>
      <c r="D400" s="39">
        <v>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23">
        <f>EDATE(A399,1)</f>
        <v>42125</v>
      </c>
      <c r="B401" s="20" t="s">
        <v>168</v>
      </c>
      <c r="C401" s="13">
        <v>1.25</v>
      </c>
      <c r="D401" s="39">
        <v>0.5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2"/>
        <v>42156</v>
      </c>
      <c r="B402" s="20" t="s">
        <v>51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50">
        <v>42163</v>
      </c>
    </row>
    <row r="403" spans="1:11" x14ac:dyDescent="0.25">
      <c r="A403" s="23"/>
      <c r="B403" s="20" t="s">
        <v>57</v>
      </c>
      <c r="C403" s="13"/>
      <c r="D403" s="39"/>
      <c r="E403" s="13"/>
      <c r="F403" s="20"/>
      <c r="G403" s="13" t="str">
        <f>IF(ISBLANK(Table1[[#This Row],[EARNED]]),"",Table1[[#This Row],[EARNED]])</f>
        <v/>
      </c>
      <c r="H403" s="39">
        <v>1</v>
      </c>
      <c r="I403" s="13"/>
      <c r="J403" s="11"/>
      <c r="K403" s="50">
        <v>42170</v>
      </c>
    </row>
    <row r="404" spans="1:11" x14ac:dyDescent="0.25">
      <c r="A404" s="23"/>
      <c r="B404" s="20" t="s">
        <v>236</v>
      </c>
      <c r="C404" s="13"/>
      <c r="D404" s="39">
        <v>0.13300000000000001</v>
      </c>
      <c r="E404" s="13"/>
      <c r="F404" s="20"/>
      <c r="G404" s="13" t="str">
        <f>IF(ISBLANK(Table1[[#This Row],[EARNED]]),"",Table1[[#This Row],[EARNED]])</f>
        <v/>
      </c>
      <c r="H404" s="39"/>
      <c r="I404" s="13"/>
      <c r="J404" s="11"/>
      <c r="K404" s="20"/>
    </row>
    <row r="405" spans="1:11" x14ac:dyDescent="0.25">
      <c r="A405" s="23">
        <f>EDATE(A402,1)</f>
        <v>42186</v>
      </c>
      <c r="B405" s="20" t="s">
        <v>237</v>
      </c>
      <c r="C405" s="13">
        <v>1.25</v>
      </c>
      <c r="D405" s="39">
        <v>9.6000000000000002E-2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25">
      <c r="A406" s="23">
        <f t="shared" si="2"/>
        <v>42217</v>
      </c>
      <c r="B406" s="20" t="s">
        <v>57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50">
        <v>42234</v>
      </c>
    </row>
    <row r="407" spans="1:11" x14ac:dyDescent="0.25">
      <c r="A407" s="23"/>
      <c r="B407" s="20" t="s">
        <v>57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20" t="s">
        <v>240</v>
      </c>
    </row>
    <row r="408" spans="1:11" x14ac:dyDescent="0.25">
      <c r="A408" s="23">
        <f>EDATE(A406,1)</f>
        <v>42248</v>
      </c>
      <c r="B408" s="20"/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2"/>
        <v>42278</v>
      </c>
      <c r="B409" s="20" t="s">
        <v>57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50">
        <v>42296</v>
      </c>
    </row>
    <row r="410" spans="1:11" x14ac:dyDescent="0.25">
      <c r="A410" s="23"/>
      <c r="B410" s="20" t="s">
        <v>49</v>
      </c>
      <c r="C410" s="13"/>
      <c r="D410" s="39"/>
      <c r="E410" s="13"/>
      <c r="F410" s="20"/>
      <c r="G410" s="13" t="str">
        <f>IF(ISBLANK(Table1[[#This Row],[EARNED]]),"",Table1[[#This Row],[EARNED]])</f>
        <v/>
      </c>
      <c r="H410" s="39">
        <v>2</v>
      </c>
      <c r="I410" s="13"/>
      <c r="J410" s="11"/>
      <c r="K410" s="20" t="s">
        <v>231</v>
      </c>
    </row>
    <row r="411" spans="1:11" x14ac:dyDescent="0.25">
      <c r="A411" s="23"/>
      <c r="B411" s="20" t="s">
        <v>228</v>
      </c>
      <c r="C411" s="13"/>
      <c r="D411" s="39">
        <v>1.998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25">
      <c r="A412" s="23">
        <f>EDATE(A409,1)</f>
        <v>42309</v>
      </c>
      <c r="B412" s="20" t="s">
        <v>51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232</v>
      </c>
    </row>
    <row r="413" spans="1:11" x14ac:dyDescent="0.25">
      <c r="A413" s="23"/>
      <c r="B413" s="20" t="s">
        <v>229</v>
      </c>
      <c r="C413" s="13"/>
      <c r="D413" s="39">
        <v>0.73699999999999999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23">
        <f>EDATE(A412,1)</f>
        <v>42339</v>
      </c>
      <c r="B414" s="20" t="s">
        <v>69</v>
      </c>
      <c r="C414" s="13">
        <v>1.25</v>
      </c>
      <c r="D414" s="39">
        <v>2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 t="s">
        <v>233</v>
      </c>
    </row>
    <row r="415" spans="1:11" x14ac:dyDescent="0.25">
      <c r="A415" s="23"/>
      <c r="B415" s="20" t="s">
        <v>230</v>
      </c>
      <c r="C415" s="13"/>
      <c r="D415" s="39">
        <v>0.29599999999999999</v>
      </c>
      <c r="E415" s="13"/>
      <c r="F415" s="20"/>
      <c r="G415" s="13" t="str">
        <f>IF(ISBLANK(Table1[[#This Row],[EARNED]]),"",Table1[[#This Row],[EARNED]])</f>
        <v/>
      </c>
      <c r="H415" s="39"/>
      <c r="I415" s="13"/>
      <c r="J415" s="11"/>
      <c r="K415" s="20"/>
    </row>
    <row r="416" spans="1:11" x14ac:dyDescent="0.25">
      <c r="A416" s="48" t="s">
        <v>90</v>
      </c>
      <c r="B416" s="20"/>
      <c r="C416" s="13"/>
      <c r="D416" s="39"/>
      <c r="E416" s="52" t="s">
        <v>32</v>
      </c>
      <c r="F416" s="20"/>
      <c r="G416" s="13" t="str">
        <f>IF(ISBLANK(Table1[[#This Row],[EARNED]]),"",Table1[[#This Row],[EARNED]])</f>
        <v/>
      </c>
      <c r="H416" s="39"/>
      <c r="I416" s="52" t="s">
        <v>32</v>
      </c>
      <c r="J416" s="11"/>
      <c r="K416" s="20"/>
    </row>
    <row r="417" spans="1:11" x14ac:dyDescent="0.25">
      <c r="A417" s="23">
        <f>EDATE(A414,1)</f>
        <v>42370</v>
      </c>
      <c r="B417" s="20" t="s">
        <v>95</v>
      </c>
      <c r="C417" s="13">
        <v>1.25</v>
      </c>
      <c r="D417" s="39">
        <v>1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50">
        <v>42387</v>
      </c>
    </row>
    <row r="418" spans="1:11" x14ac:dyDescent="0.25">
      <c r="A418" s="23">
        <f t="shared" ref="A418:A433" si="3">EDATE(A417,1)</f>
        <v>42401</v>
      </c>
      <c r="B418" s="20" t="s">
        <v>57</v>
      </c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>
        <v>1</v>
      </c>
      <c r="I418" s="13"/>
      <c r="J418" s="11"/>
      <c r="K418" s="50">
        <v>42409</v>
      </c>
    </row>
    <row r="419" spans="1:11" x14ac:dyDescent="0.25">
      <c r="A419" s="23"/>
      <c r="B419" s="20" t="s">
        <v>57</v>
      </c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>
        <v>1</v>
      </c>
      <c r="I419" s="13"/>
      <c r="J419" s="11"/>
      <c r="K419" s="50">
        <v>42426</v>
      </c>
    </row>
    <row r="420" spans="1:11" x14ac:dyDescent="0.25">
      <c r="A420" s="23"/>
      <c r="B420" s="20" t="s">
        <v>52</v>
      </c>
      <c r="C420" s="13"/>
      <c r="D420" s="39">
        <v>2</v>
      </c>
      <c r="E420" s="13"/>
      <c r="F420" s="20"/>
      <c r="G420" s="13" t="str">
        <f>IF(ISBLANK(Table1[[#This Row],[EARNED]]),"",Table1[[#This Row],[EARNED]])</f>
        <v/>
      </c>
      <c r="H420" s="39"/>
      <c r="I420" s="13"/>
      <c r="J420" s="11"/>
      <c r="K420" s="20" t="s">
        <v>227</v>
      </c>
    </row>
    <row r="421" spans="1:11" x14ac:dyDescent="0.25">
      <c r="A421" s="23"/>
      <c r="B421" s="20" t="s">
        <v>49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>
        <v>2</v>
      </c>
      <c r="I421" s="13"/>
      <c r="J421" s="11"/>
      <c r="K421" s="20"/>
    </row>
    <row r="422" spans="1:11" x14ac:dyDescent="0.25">
      <c r="A422" s="23">
        <f>EDATE(A418,1)</f>
        <v>42430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3"/>
        <v>42461</v>
      </c>
      <c r="B423" s="20" t="s">
        <v>57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1</v>
      </c>
      <c r="I423" s="13"/>
      <c r="J423" s="11"/>
      <c r="K423" s="50">
        <v>42466</v>
      </c>
    </row>
    <row r="424" spans="1:11" x14ac:dyDescent="0.25">
      <c r="A424" s="23"/>
      <c r="B424" s="20" t="s">
        <v>57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>
        <v>1</v>
      </c>
      <c r="I424" s="13"/>
      <c r="J424" s="11"/>
      <c r="K424" s="50">
        <v>42489</v>
      </c>
    </row>
    <row r="425" spans="1:11" x14ac:dyDescent="0.25">
      <c r="A425" s="23"/>
      <c r="B425" s="20" t="s">
        <v>57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50">
        <v>42485</v>
      </c>
    </row>
    <row r="426" spans="1:11" x14ac:dyDescent="0.25">
      <c r="A426" s="23"/>
      <c r="B426" s="20" t="s">
        <v>57</v>
      </c>
      <c r="C426" s="13"/>
      <c r="D426" s="39"/>
      <c r="E426" s="13"/>
      <c r="F426" s="20"/>
      <c r="G426" s="13" t="str">
        <f>IF(ISBLANK(Table1[[#This Row],[EARNED]]),"",Table1[[#This Row],[EARNED]])</f>
        <v/>
      </c>
      <c r="H426" s="39">
        <v>1</v>
      </c>
      <c r="I426" s="13"/>
      <c r="J426" s="11"/>
      <c r="K426" s="50">
        <v>42517</v>
      </c>
    </row>
    <row r="427" spans="1:11" x14ac:dyDescent="0.25">
      <c r="A427" s="23">
        <f>EDATE(A423,1)</f>
        <v>42491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3"/>
        <v>42522</v>
      </c>
      <c r="B428" s="20" t="s">
        <v>51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 t="s">
        <v>165</v>
      </c>
    </row>
    <row r="429" spans="1:11" x14ac:dyDescent="0.25">
      <c r="A429" s="23">
        <f t="shared" si="3"/>
        <v>42552</v>
      </c>
      <c r="B429" s="20"/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23">
        <f t="shared" si="3"/>
        <v>42583</v>
      </c>
      <c r="B430" s="20" t="s">
        <v>57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0">
        <v>42607</v>
      </c>
    </row>
    <row r="431" spans="1:11" x14ac:dyDescent="0.25">
      <c r="A431" s="23">
        <f t="shared" si="3"/>
        <v>42614</v>
      </c>
      <c r="B431" s="20"/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/>
    </row>
    <row r="432" spans="1:11" x14ac:dyDescent="0.25">
      <c r="A432" s="23">
        <f t="shared" si="3"/>
        <v>42644</v>
      </c>
      <c r="B432" s="20"/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25">
      <c r="A433" s="23">
        <f t="shared" si="3"/>
        <v>42675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25">
      <c r="A434" s="23">
        <f>EDATE(A433,1)</f>
        <v>42705</v>
      </c>
      <c r="B434" s="20" t="s">
        <v>69</v>
      </c>
      <c r="C434" s="13">
        <v>1.25</v>
      </c>
      <c r="D434" s="39">
        <v>2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/>
      <c r="B435" s="20" t="s">
        <v>57</v>
      </c>
      <c r="C435" s="13"/>
      <c r="D435" s="39"/>
      <c r="E435" s="13"/>
      <c r="F435" s="20"/>
      <c r="G435" s="13"/>
      <c r="H435" s="39">
        <v>1</v>
      </c>
      <c r="I435" s="13"/>
      <c r="J435" s="11"/>
      <c r="K435" s="20"/>
    </row>
    <row r="436" spans="1:11" x14ac:dyDescent="0.25">
      <c r="A436" s="23"/>
      <c r="B436" s="20" t="s">
        <v>164</v>
      </c>
      <c r="C436" s="13"/>
      <c r="D436" s="39"/>
      <c r="E436" s="13"/>
      <c r="F436" s="20"/>
      <c r="G436" s="13"/>
      <c r="H436" s="39"/>
      <c r="I436" s="13"/>
      <c r="J436" s="11"/>
      <c r="K436" s="20"/>
    </row>
    <row r="437" spans="1:11" x14ac:dyDescent="0.25">
      <c r="A437" s="48" t="s">
        <v>91</v>
      </c>
      <c r="B437" s="20"/>
      <c r="C437" s="13"/>
      <c r="D437" s="39"/>
      <c r="E437" s="52" t="s">
        <v>32</v>
      </c>
      <c r="F437" s="20"/>
      <c r="G437" s="13"/>
      <c r="H437" s="39"/>
      <c r="I437" s="52" t="s">
        <v>32</v>
      </c>
      <c r="J437" s="11"/>
      <c r="K437" s="20"/>
    </row>
    <row r="438" spans="1:11" x14ac:dyDescent="0.25">
      <c r="A438" s="23">
        <f>EDATE(A434,1)</f>
        <v>42736</v>
      </c>
      <c r="B438" s="20" t="s">
        <v>57</v>
      </c>
      <c r="C438" s="13">
        <v>1.25</v>
      </c>
      <c r="D438" s="39"/>
      <c r="E438" s="13"/>
      <c r="F438" s="20"/>
      <c r="G438" s="13">
        <f>IF(ISBLANK(Table1[[#This Row],[EARNED]]),"",Table1[[#This Row],[EARNED]])</f>
        <v>1.25</v>
      </c>
      <c r="H438" s="39">
        <v>1</v>
      </c>
      <c r="I438" s="13"/>
      <c r="J438" s="11"/>
      <c r="K438" s="50">
        <v>42765</v>
      </c>
    </row>
    <row r="439" spans="1:11" x14ac:dyDescent="0.25">
      <c r="A439" s="23">
        <f t="shared" ref="A439:A447" si="4">EDATE(A438,1)</f>
        <v>42767</v>
      </c>
      <c r="B439" s="20"/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f t="shared" si="4"/>
        <v>42795</v>
      </c>
      <c r="B440" s="20" t="s">
        <v>57</v>
      </c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>
        <v>1</v>
      </c>
      <c r="I440" s="13"/>
      <c r="J440" s="11"/>
      <c r="K440" s="50">
        <v>42803</v>
      </c>
    </row>
    <row r="441" spans="1:11" x14ac:dyDescent="0.25">
      <c r="A441" s="23">
        <f t="shared" si="4"/>
        <v>42826</v>
      </c>
      <c r="B441" s="20" t="s">
        <v>52</v>
      </c>
      <c r="C441" s="13">
        <v>1.25</v>
      </c>
      <c r="D441" s="39">
        <v>2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 t="s">
        <v>161</v>
      </c>
    </row>
    <row r="442" spans="1:11" x14ac:dyDescent="0.25">
      <c r="A442" s="23"/>
      <c r="B442" s="20" t="s">
        <v>57</v>
      </c>
      <c r="C442" s="13"/>
      <c r="D442" s="39"/>
      <c r="E442" s="13"/>
      <c r="F442" s="20"/>
      <c r="G442" s="13" t="str">
        <f>IF(ISBLANK(Table1[[#This Row],[EARNED]]),"",Table1[[#This Row],[EARNED]])</f>
        <v/>
      </c>
      <c r="H442" s="39">
        <v>1</v>
      </c>
      <c r="I442" s="13"/>
      <c r="J442" s="11"/>
      <c r="K442" s="50">
        <v>42850</v>
      </c>
    </row>
    <row r="443" spans="1:11" x14ac:dyDescent="0.25">
      <c r="A443" s="23">
        <f>EDATE(A441,1)</f>
        <v>42856</v>
      </c>
      <c r="B443" s="20"/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23">
        <f t="shared" si="4"/>
        <v>42887</v>
      </c>
      <c r="B444" s="20" t="s">
        <v>51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/>
      <c r="I444" s="13"/>
      <c r="J444" s="11"/>
      <c r="K444" s="20" t="s">
        <v>160</v>
      </c>
    </row>
    <row r="445" spans="1:11" x14ac:dyDescent="0.25">
      <c r="A445" s="23">
        <f t="shared" si="4"/>
        <v>42917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f t="shared" si="4"/>
        <v>42948</v>
      </c>
      <c r="B446" s="20"/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>
        <f t="shared" si="4"/>
        <v>42979</v>
      </c>
      <c r="B447" s="20"/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/>
    </row>
    <row r="448" spans="1:11" x14ac:dyDescent="0.25">
      <c r="A448" s="23">
        <f>EDATE(A447,1)</f>
        <v>43009</v>
      </c>
      <c r="B448" s="20"/>
      <c r="C448" s="13">
        <v>1.25</v>
      </c>
      <c r="D448" s="39"/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25">
      <c r="A449" s="23">
        <f t="shared" ref="A449:A450" si="5">EDATE(A448,1)</f>
        <v>43040</v>
      </c>
      <c r="B449" s="20"/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f t="shared" si="5"/>
        <v>43070</v>
      </c>
      <c r="B450" s="20" t="s">
        <v>65</v>
      </c>
      <c r="C450" s="13">
        <v>1.25</v>
      </c>
      <c r="D450" s="39">
        <v>5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 t="s">
        <v>162</v>
      </c>
    </row>
    <row r="451" spans="1:11" x14ac:dyDescent="0.25">
      <c r="A451" s="23"/>
      <c r="B451" s="20" t="s">
        <v>51</v>
      </c>
      <c r="C451" s="13"/>
      <c r="D451" s="39"/>
      <c r="E451" s="13"/>
      <c r="F451" s="20"/>
      <c r="G451" s="13" t="str">
        <f>IF(ISBLANK(Table1[[#This Row],[EARNED]]),"",Table1[[#This Row],[EARNED]])</f>
        <v/>
      </c>
      <c r="H451" s="39"/>
      <c r="I451" s="13"/>
      <c r="J451" s="11"/>
      <c r="K451" s="20" t="s">
        <v>163</v>
      </c>
    </row>
    <row r="452" spans="1:11" x14ac:dyDescent="0.25">
      <c r="A452" s="48" t="s">
        <v>46</v>
      </c>
      <c r="B452" s="20"/>
      <c r="C452" s="13"/>
      <c r="D452" s="39"/>
      <c r="E452" s="34" t="s">
        <v>32</v>
      </c>
      <c r="F452" s="20"/>
      <c r="G452" s="13" t="str">
        <f>IF(ISBLANK(Table1[[#This Row],[EARNED]]),"",Table1[[#This Row],[EARNED]])</f>
        <v/>
      </c>
      <c r="H452" s="39"/>
      <c r="I452" s="34" t="s">
        <v>32</v>
      </c>
      <c r="J452" s="11"/>
      <c r="K452" s="20"/>
    </row>
    <row r="453" spans="1:11" x14ac:dyDescent="0.25">
      <c r="A453" s="40">
        <v>43101</v>
      </c>
      <c r="B453" s="20" t="s">
        <v>47</v>
      </c>
      <c r="C453" s="13">
        <v>1.25</v>
      </c>
      <c r="D453" s="39">
        <v>3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48</v>
      </c>
    </row>
    <row r="454" spans="1:11" x14ac:dyDescent="0.25">
      <c r="A454" s="40">
        <v>43132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43160</v>
      </c>
      <c r="B455" s="20" t="s">
        <v>49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50</v>
      </c>
    </row>
    <row r="456" spans="1:11" x14ac:dyDescent="0.25">
      <c r="A456" s="40">
        <v>43191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43221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43252</v>
      </c>
      <c r="B458" s="15" t="s">
        <v>51</v>
      </c>
      <c r="C458" s="13">
        <v>1.25</v>
      </c>
      <c r="D458" s="43"/>
      <c r="E458" s="9"/>
      <c r="F458" s="15"/>
      <c r="G458" s="13">
        <f>IF(ISBLANK(Table1[[#This Row],[EARNED]]),"",Table1[[#This Row],[EARNED]])</f>
        <v>1.25</v>
      </c>
      <c r="H458" s="43"/>
      <c r="I458" s="9"/>
      <c r="J458" s="12"/>
      <c r="K458" s="49">
        <v>43258</v>
      </c>
    </row>
    <row r="459" spans="1:11" x14ac:dyDescent="0.25">
      <c r="A459" s="40">
        <v>43282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43313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43344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43374</v>
      </c>
      <c r="B462" s="20" t="s">
        <v>51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0">
        <v>43401</v>
      </c>
    </row>
    <row r="463" spans="1:11" x14ac:dyDescent="0.25">
      <c r="A463" s="40">
        <v>43405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43435</v>
      </c>
      <c r="B464" s="20" t="s">
        <v>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50">
        <v>43454</v>
      </c>
    </row>
    <row r="465" spans="1:11" x14ac:dyDescent="0.25">
      <c r="A465" s="40"/>
      <c r="B465" s="20" t="s">
        <v>52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53</v>
      </c>
    </row>
    <row r="466" spans="1:11" x14ac:dyDescent="0.25">
      <c r="A466" s="48" t="s">
        <v>54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43466</v>
      </c>
      <c r="B467" s="20" t="s">
        <v>49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2</v>
      </c>
      <c r="I467" s="9"/>
      <c r="J467" s="11"/>
      <c r="K467" s="20" t="s">
        <v>55</v>
      </c>
    </row>
    <row r="468" spans="1:11" x14ac:dyDescent="0.25">
      <c r="A468" s="40">
        <v>43497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43525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43556</v>
      </c>
      <c r="B470" s="20" t="s">
        <v>52</v>
      </c>
      <c r="C470" s="13">
        <v>1.25</v>
      </c>
      <c r="D470" s="39">
        <v>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56</v>
      </c>
    </row>
    <row r="471" spans="1:11" x14ac:dyDescent="0.25">
      <c r="A471" s="40">
        <v>43586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43617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50">
        <v>43623</v>
      </c>
    </row>
    <row r="473" spans="1:11" x14ac:dyDescent="0.25">
      <c r="A473" s="40">
        <v>43647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43678</v>
      </c>
      <c r="B474" s="20" t="s">
        <v>57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50">
        <v>43707</v>
      </c>
    </row>
    <row r="475" spans="1:11" x14ac:dyDescent="0.25">
      <c r="A475" s="40">
        <v>43709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43739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43770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43800</v>
      </c>
      <c r="B478" s="20" t="s">
        <v>47</v>
      </c>
      <c r="C478" s="13">
        <v>1.25</v>
      </c>
      <c r="D478" s="39">
        <v>3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58</v>
      </c>
    </row>
    <row r="479" spans="1:11" x14ac:dyDescent="0.25">
      <c r="A479" s="40"/>
      <c r="B479" s="20" t="s">
        <v>59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60</v>
      </c>
    </row>
    <row r="480" spans="1:11" x14ac:dyDescent="0.25">
      <c r="A480" s="48" t="s">
        <v>61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43831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43862</v>
      </c>
      <c r="B482" s="20" t="s">
        <v>62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63</v>
      </c>
    </row>
    <row r="483" spans="1:11" x14ac:dyDescent="0.25">
      <c r="A483" s="40">
        <v>43891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43922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43952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43983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44013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44044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44075</v>
      </c>
      <c r="B489" s="20" t="s">
        <v>57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50">
        <v>44082</v>
      </c>
    </row>
    <row r="490" spans="1:11" x14ac:dyDescent="0.25">
      <c r="A490" s="40"/>
      <c r="B490" s="20" t="s">
        <v>49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50" t="s">
        <v>64</v>
      </c>
    </row>
    <row r="491" spans="1:11" x14ac:dyDescent="0.25">
      <c r="A491" s="40">
        <v>44105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44136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44166</v>
      </c>
      <c r="B493" s="20" t="s">
        <v>65</v>
      </c>
      <c r="C493" s="13">
        <v>1.25</v>
      </c>
      <c r="D493" s="39">
        <v>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66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44197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44228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44256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44287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44317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44348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44378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44409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44440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44470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44501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44531</v>
      </c>
      <c r="B506" s="20" t="s">
        <v>65</v>
      </c>
      <c r="C506" s="13">
        <v>1.25</v>
      </c>
      <c r="D506" s="39">
        <v>5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8" t="s">
        <v>67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f>EDATE(A506,1)</f>
        <v>44562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44593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44621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44652</v>
      </c>
      <c r="B511" s="20" t="s">
        <v>277</v>
      </c>
      <c r="C511" s="13">
        <v>1.25</v>
      </c>
      <c r="D511" s="39">
        <v>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50">
        <v>44656</v>
      </c>
    </row>
    <row r="512" spans="1:11" x14ac:dyDescent="0.25">
      <c r="A512" s="40">
        <v>44682</v>
      </c>
      <c r="B512" s="20" t="s">
        <v>277</v>
      </c>
      <c r="C512" s="13">
        <v>1.25</v>
      </c>
      <c r="D512" s="39">
        <v>1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50">
        <v>44683</v>
      </c>
    </row>
    <row r="513" spans="1:11" x14ac:dyDescent="0.25">
      <c r="A513" s="40">
        <v>44713</v>
      </c>
      <c r="B513" s="20" t="s">
        <v>51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50">
        <v>44719</v>
      </c>
    </row>
    <row r="514" spans="1:11" x14ac:dyDescent="0.25">
      <c r="A514" s="40"/>
      <c r="B514" s="20" t="s">
        <v>276</v>
      </c>
      <c r="C514" s="13"/>
      <c r="D514" s="39">
        <v>0.16500000000000001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50"/>
    </row>
    <row r="515" spans="1:11" x14ac:dyDescent="0.25">
      <c r="A515" s="40">
        <v>44743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44774</v>
      </c>
      <c r="B516" s="20" t="s">
        <v>57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50">
        <v>44792</v>
      </c>
    </row>
    <row r="517" spans="1:11" x14ac:dyDescent="0.25">
      <c r="A517" s="40">
        <v>44805</v>
      </c>
      <c r="B517" s="20" t="s">
        <v>275</v>
      </c>
      <c r="C517" s="13">
        <v>1.25</v>
      </c>
      <c r="D517" s="39">
        <v>0.12100000000000001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44835</v>
      </c>
      <c r="B518" s="20" t="s">
        <v>57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50">
        <v>44854</v>
      </c>
    </row>
    <row r="519" spans="1:11" x14ac:dyDescent="0.25">
      <c r="A519" s="40">
        <v>44866</v>
      </c>
      <c r="B519" s="20" t="s">
        <v>57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50">
        <v>44867</v>
      </c>
    </row>
    <row r="520" spans="1:11" x14ac:dyDescent="0.25">
      <c r="A520" s="40"/>
      <c r="B520" s="20" t="s">
        <v>68</v>
      </c>
      <c r="C520" s="13"/>
      <c r="D520" s="39">
        <v>1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50">
        <v>44874</v>
      </c>
    </row>
    <row r="521" spans="1:11" x14ac:dyDescent="0.25">
      <c r="A521" s="40"/>
      <c r="B521" s="20" t="s">
        <v>274</v>
      </c>
      <c r="C521" s="13"/>
      <c r="D521" s="39">
        <v>9.4E-2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50"/>
    </row>
    <row r="522" spans="1:11" x14ac:dyDescent="0.25">
      <c r="A522" s="40">
        <v>44896</v>
      </c>
      <c r="B522" s="20" t="s">
        <v>69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70</v>
      </c>
    </row>
    <row r="523" spans="1:11" x14ac:dyDescent="0.25">
      <c r="A523" s="40"/>
      <c r="B523" s="20" t="s">
        <v>69</v>
      </c>
      <c r="C523" s="13"/>
      <c r="D523" s="39">
        <v>2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 t="s">
        <v>73</v>
      </c>
    </row>
    <row r="524" spans="1:11" x14ac:dyDescent="0.25">
      <c r="A524" s="40"/>
      <c r="B524" s="20" t="s">
        <v>273</v>
      </c>
      <c r="C524" s="13"/>
      <c r="D524" s="39">
        <v>0.13500000000000001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8" t="s">
        <v>71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44927</v>
      </c>
      <c r="B526" s="20" t="s">
        <v>49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2</v>
      </c>
      <c r="I526" s="9"/>
      <c r="J526" s="11"/>
      <c r="K526" s="20" t="s">
        <v>72</v>
      </c>
    </row>
    <row r="527" spans="1:11" x14ac:dyDescent="0.25">
      <c r="A527" s="40">
        <v>44958</v>
      </c>
      <c r="B527" s="20" t="s">
        <v>57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50">
        <v>44985</v>
      </c>
    </row>
    <row r="528" spans="1:11" x14ac:dyDescent="0.25">
      <c r="A528" s="40">
        <v>44986</v>
      </c>
      <c r="B528" s="20" t="s">
        <v>57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50">
        <v>45016</v>
      </c>
    </row>
    <row r="529" spans="1:11" x14ac:dyDescent="0.25">
      <c r="A529" s="40">
        <v>45017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45047</v>
      </c>
      <c r="B530" s="20" t="s">
        <v>57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50">
        <v>45055</v>
      </c>
    </row>
    <row r="531" spans="1:11" x14ac:dyDescent="0.25">
      <c r="A531" s="40">
        <v>45078</v>
      </c>
      <c r="B531" s="20" t="s">
        <v>272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50">
        <v>45084</v>
      </c>
    </row>
    <row r="532" spans="1:11" x14ac:dyDescent="0.25">
      <c r="A532" s="40"/>
      <c r="B532" s="20" t="s">
        <v>57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50">
        <v>45084</v>
      </c>
    </row>
    <row r="533" spans="1:11" x14ac:dyDescent="0.25">
      <c r="A533" s="40"/>
      <c r="B533" s="20" t="s">
        <v>57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50">
        <v>45100</v>
      </c>
    </row>
    <row r="534" spans="1:11" x14ac:dyDescent="0.25">
      <c r="A534" s="40">
        <v>45108</v>
      </c>
      <c r="B534" s="20" t="s">
        <v>57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50">
        <v>45132</v>
      </c>
    </row>
    <row r="535" spans="1:11" x14ac:dyDescent="0.25">
      <c r="A535" s="40">
        <v>45139</v>
      </c>
      <c r="B535" s="20" t="s">
        <v>57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50">
        <v>45160</v>
      </c>
    </row>
    <row r="536" spans="1:11" x14ac:dyDescent="0.25">
      <c r="A536" s="40">
        <v>45170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45200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45231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45261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45292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45323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45352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45383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45413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45444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45474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45505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45536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45566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45597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45627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45658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45689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45717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45748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45778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45809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45839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45870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45901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45931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45962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45992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46023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46054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46082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46113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46143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46174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46204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46235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46266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46296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46327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46357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1"/>
      <c r="B579" s="15"/>
      <c r="C579" s="42"/>
      <c r="D579" s="43"/>
      <c r="E579" s="9"/>
      <c r="F579" s="15"/>
      <c r="G579" s="42" t="str">
        <f>IF(ISBLANK(Table1[[#This Row],[EARNED]]),"",Table1[[#This Row],[EARNED]])</f>
        <v/>
      </c>
      <c r="H579" s="43"/>
      <c r="I579" s="9"/>
      <c r="J579" s="12"/>
      <c r="K5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19</v>
      </c>
      <c r="G3" s="45">
        <f>SUMIFS(F7:F14,E7:E14,E3)+SUMIFS(D7:D66,C7:C66,F3)+D3</f>
        <v>0.16500000000000001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2023-09-04T00:31:47Z</dcterms:modified>
</cp:coreProperties>
</file>