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1" l="1"/>
  <c r="G311" i="1" l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01" i="1"/>
  <c r="G302" i="1"/>
  <c r="G303" i="1"/>
  <c r="G304" i="1"/>
  <c r="G305" i="1"/>
  <c r="G306" i="1"/>
  <c r="G307" i="1"/>
  <c r="G308" i="1"/>
  <c r="G309" i="1"/>
  <c r="A303" i="1"/>
  <c r="A304" i="1" s="1"/>
  <c r="A305" i="1" s="1"/>
  <c r="A306" i="1" s="1"/>
  <c r="A307" i="1" s="1"/>
  <c r="A308" i="1" s="1"/>
  <c r="A309" i="1" s="1"/>
  <c r="G290" i="1"/>
  <c r="G288" i="1"/>
  <c r="G284" i="1"/>
  <c r="G285" i="1"/>
  <c r="G286" i="1"/>
  <c r="G287" i="1"/>
  <c r="G289" i="1"/>
  <c r="G291" i="1"/>
  <c r="G292" i="1"/>
  <c r="G293" i="1"/>
  <c r="G294" i="1"/>
  <c r="G295" i="1"/>
  <c r="G296" i="1"/>
  <c r="G297" i="1"/>
  <c r="G298" i="1"/>
  <c r="G299" i="1"/>
  <c r="G300" i="1"/>
  <c r="A289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G274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A273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G268" i="1"/>
  <c r="G262" i="1"/>
  <c r="G263" i="1"/>
  <c r="G260" i="1"/>
  <c r="G255" i="1"/>
  <c r="G253" i="1"/>
  <c r="G254" i="1"/>
  <c r="G256" i="1"/>
  <c r="G257" i="1"/>
  <c r="G258" i="1"/>
  <c r="G259" i="1"/>
  <c r="G261" i="1"/>
  <c r="G264" i="1"/>
  <c r="G265" i="1"/>
  <c r="G266" i="1"/>
  <c r="G267" i="1"/>
  <c r="G269" i="1"/>
  <c r="G270" i="1"/>
  <c r="A256" i="1"/>
  <c r="A257" i="1" s="1"/>
  <c r="A258" i="1" s="1"/>
  <c r="A259" i="1" s="1"/>
  <c r="A261" i="1" s="1"/>
  <c r="A264" i="1" s="1"/>
  <c r="A265" i="1" s="1"/>
  <c r="A266" i="1" s="1"/>
  <c r="A267" i="1" s="1"/>
  <c r="A269" i="1" s="1"/>
  <c r="A270" i="1" s="1"/>
  <c r="G246" i="1"/>
  <c r="G243" i="1"/>
  <c r="G244" i="1"/>
  <c r="G241" i="1"/>
  <c r="G238" i="1"/>
  <c r="G239" i="1"/>
  <c r="G234" i="1"/>
  <c r="G235" i="1"/>
  <c r="G229" i="1"/>
  <c r="G230" i="1"/>
  <c r="G231" i="1"/>
  <c r="G232" i="1"/>
  <c r="G233" i="1"/>
  <c r="G236" i="1"/>
  <c r="G237" i="1"/>
  <c r="G240" i="1"/>
  <c r="G242" i="1"/>
  <c r="G245" i="1"/>
  <c r="G247" i="1"/>
  <c r="G248" i="1"/>
  <c r="G249" i="1"/>
  <c r="G250" i="1"/>
  <c r="G251" i="1"/>
  <c r="G252" i="1"/>
  <c r="A236" i="1"/>
  <c r="A237" i="1" s="1"/>
  <c r="A240" i="1" s="1"/>
  <c r="A242" i="1" s="1"/>
  <c r="A245" i="1" s="1"/>
  <c r="A247" i="1" s="1"/>
  <c r="A248" i="1" s="1"/>
  <c r="A249" i="1" s="1"/>
  <c r="A250" i="1" s="1"/>
  <c r="A251" i="1" s="1"/>
  <c r="A252" i="1" s="1"/>
  <c r="G227" i="1"/>
  <c r="G225" i="1"/>
  <c r="G197" i="1"/>
  <c r="G18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17" i="1"/>
  <c r="A218" i="1" s="1"/>
  <c r="A219" i="1" s="1"/>
  <c r="A220" i="1" s="1"/>
  <c r="A221" i="1" s="1"/>
  <c r="A222" i="1" s="1"/>
  <c r="A223" i="1" s="1"/>
  <c r="A224" i="1" s="1"/>
  <c r="A226" i="1" s="1"/>
  <c r="A228" i="1" s="1"/>
  <c r="A229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90" i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G175" i="1"/>
  <c r="G169" i="1"/>
  <c r="G170" i="1"/>
  <c r="G165" i="1"/>
  <c r="G158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A176" i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G156" i="1"/>
  <c r="G157" i="1"/>
  <c r="G159" i="1"/>
  <c r="G160" i="1"/>
  <c r="G161" i="1"/>
  <c r="G162" i="1"/>
  <c r="G163" i="1"/>
  <c r="G164" i="1"/>
  <c r="G166" i="1"/>
  <c r="G167" i="1"/>
  <c r="G168" i="1"/>
  <c r="G171" i="1"/>
  <c r="G172" i="1"/>
  <c r="A159" i="1"/>
  <c r="A160" i="1" s="1"/>
  <c r="A161" i="1" s="1"/>
  <c r="A162" i="1" s="1"/>
  <c r="A163" i="1" s="1"/>
  <c r="A164" i="1" s="1"/>
  <c r="A166" i="1" s="1"/>
  <c r="A167" i="1" s="1"/>
  <c r="A168" i="1" s="1"/>
  <c r="A171" i="1" s="1"/>
  <c r="A172" i="1" s="1"/>
  <c r="G152" i="1"/>
  <c r="G145" i="1"/>
  <c r="G142" i="1"/>
  <c r="G150" i="1"/>
  <c r="G151" i="1"/>
  <c r="G153" i="1"/>
  <c r="G154" i="1"/>
  <c r="G155" i="1"/>
  <c r="A143" i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G135" i="1"/>
  <c r="A126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4" i="1"/>
  <c r="G112" i="1"/>
  <c r="G109" i="1"/>
  <c r="G110" i="1"/>
  <c r="A111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G101" i="1"/>
  <c r="G102" i="1"/>
  <c r="G99" i="1"/>
  <c r="G97" i="1"/>
  <c r="G94" i="1"/>
  <c r="G95" i="1"/>
  <c r="G89" i="1"/>
  <c r="A88" i="1"/>
  <c r="A90" i="1" s="1"/>
  <c r="A91" i="1" s="1"/>
  <c r="A92" i="1" s="1"/>
  <c r="A93" i="1" s="1"/>
  <c r="A96" i="1" s="1"/>
  <c r="A98" i="1" s="1"/>
  <c r="A100" i="1" s="1"/>
  <c r="A103" i="1" s="1"/>
  <c r="A104" i="1" s="1"/>
  <c r="A105" i="1" s="1"/>
  <c r="G82" i="1"/>
  <c r="G70" i="1"/>
  <c r="G63" i="1"/>
  <c r="A74" i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59" i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G53" i="1"/>
  <c r="G44" i="1"/>
  <c r="A45" i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G39" i="1"/>
  <c r="A30" i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90" i="1"/>
  <c r="G91" i="1"/>
  <c r="G92" i="1"/>
  <c r="G93" i="1"/>
  <c r="G96" i="1"/>
  <c r="G98" i="1"/>
  <c r="G100" i="1"/>
  <c r="G103" i="1"/>
  <c r="G104" i="1"/>
  <c r="G105" i="1"/>
  <c r="G106" i="1"/>
  <c r="G107" i="1"/>
  <c r="G108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3" i="1"/>
  <c r="G144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<sst xmlns="http://schemas.openxmlformats.org/spreadsheetml/2006/main" count="203" uniqueCount="152">
  <si>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</si>
  <si>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</si>
  <si>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</si>
  <si>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</si>
  <si>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</si>
  <si>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</si>
  <si>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</si>
  <si>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</si>
  <si>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</si>
  <si>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</si>
  <si>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</si>
  <si>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</si>
  <si>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</si>
  <si>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</si>
  <si>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</si>
  <si>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</si>
  <si>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</si>
  <si>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</si>
  <si>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</si>
  <si>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</si>
  <si>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</si>
  <si>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</si>
  <si>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</si>
  <si>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</si>
  <si>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</si>
  <si>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</si>
  <si>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</si>
  <si>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</si>
  <si>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</si>
  <si>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</si>
  <si>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</si>
  <si>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</si>
  <si>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</si>
  <si>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</si>
  <si>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</si>
  <si>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</si>
  <si>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</si>
  <si>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</si>
  <si>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</si>
  <si>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</si>
  <si>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</si>
  <si>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</si>
  <si>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</si>
  <si>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</si>
  <si>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</si>
  <si>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</si>
  <si>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</si>
  <si>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</si>
  <si>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</si>
  <si>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</si>
  <si>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</si>
  <si>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</si>
  <si>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</si>
  <si>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</si>
  <si>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</si>
  <si>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</si>
  <si>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</si>
  <si>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</si>
  <si>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</si>
  <si>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</si>
  <si>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</si>
  <si>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</si>
  <si>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</si>
  <si>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</si>
  <si>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</si>
  <si>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</si>
  <si>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</si>
  <si>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</si>
  <si>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</si>
  <si>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</si>
  <si>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</si>
  <si>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</si>
  <si>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</si>
  <si>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</si>
  <si>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</si>
  <si>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</si>
  <si>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</si>
  <si>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</si>
  <si>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</si>
  <si>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</si>
  <si>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</si>
  <si>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</si>
  <si>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</si>
  <si>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</si>
  <si>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</si>
  <si>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</si>
  <si>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</si>
  <si>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</si>
  <si>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</si>
  <si>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</si>
  <si>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</si>
  <si>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</si>
  <si>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</si>
  <si>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</si>
  <si>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</si>
  <si>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</si>
  <si>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</si>
  <si>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</si>
  <si>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</si>
  <si>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</si>
  <si>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</si>
  <si>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</si>
  <si>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</si>
  <si>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</si>
  <si>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</si>
  <si>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</si>
  <si>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</si>
  <si>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</si>
  <si>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</si>
  <si>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</si>
  <si>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</si>
  <si>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</si>
  <si>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</si>
  <si>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</si>
  <si>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</si>
  <si>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</si>
  <si>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</si>
  <si>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</si>
  <si>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</si>
  <si>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</si>
  <si>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</si>
  <si>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</si>
  <si>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</si>
  <si>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</si>
  <si>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</si>
  <si>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</si>
  <si>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</si>
  <si>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</si>
  <si>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</si>
  <si>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</si>
  <si>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</si>
  <si>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</si>
  <si>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</si>
  <si>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</si>
  <si>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</si>
  <si>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</si>
  <si>
    <t>2023</t>
  </si>
  <si>
    <t>VL(5-0-0)</t>
  </si>
  <si>
    <t>FL(5-0-0)</t>
  </si>
  <si>
    <t>SP(2-0-0)</t>
  </si>
  <si>
    <t>9/8,9/2022</t>
  </si>
  <si>
    <t>VL(1-0-0)</t>
  </si>
  <si>
    <t>SP(1-0-0)</t>
  </si>
  <si>
    <t>12/20,21,23,28,29</t>
  </si>
  <si>
    <t>DA</t>
  </si>
  <si>
    <t>PERMANENT</t>
  </si>
  <si>
    <t>ADMIN AIDE I</t>
  </si>
  <si>
    <t>SL(2-0-0)</t>
  </si>
  <si>
    <t>5/25,26/2023</t>
  </si>
  <si>
    <t>UT(0-4-0)</t>
  </si>
  <si>
    <t>UT(0-0-7)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</si>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</sst>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5"/>
  <sheetViews>
    <sheetView tabSelected="1" zoomScale="110" zoomScaleNormal="110" workbookViewId="0">
      <pane ySplit="4050" topLeftCell="A314" activePane="bottomLeft"/>
      <selection activeCell="B4" sqref="B4:C4"/>
      <selection pane="bottomLeft" activeCell="I325" sqref="I3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146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145</v>
      </c>
      <c r="C4" s="58"/>
      <c r="D4" s="22" t="s">
        <v>12</v>
      </c>
      <c r="F4" s="63" t="s">
        <v>144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112.24399999999997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37880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ref="A18:A27" si="0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1" si="1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 x14ac:dyDescent="0.25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38687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ref="A46:A55" si="2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39052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9" si="3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 x14ac:dyDescent="0.25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5" si="4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39783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39814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39845</v>
      </c>
      <c r="B88" s="20" t="s">
        <v>46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65</v>
      </c>
    </row>
    <row r="89" spans="1:11" x14ac:dyDescent="0.25">
      <c r="A89" s="40"/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EDATE(A88,1)</f>
        <v>39873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4" si="5">EDATE(A90,1)</f>
        <v>39904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39934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39965</v>
      </c>
      <c r="B93" s="20" t="s">
        <v>66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1">
        <v>45078</v>
      </c>
    </row>
    <row r="94" spans="1:11" x14ac:dyDescent="0.25">
      <c r="A94" s="40"/>
      <c r="B94" s="20" t="s">
        <v>67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>
        <v>42887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EDATE(A93,1)</f>
        <v>39995</v>
      </c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45084</v>
      </c>
    </row>
    <row r="97" spans="1:11" x14ac:dyDescent="0.25">
      <c r="A97" s="40"/>
      <c r="B97" s="20" t="s">
        <v>68</v>
      </c>
      <c r="C97" s="13">
        <v>1.25</v>
      </c>
      <c r="D97" s="39">
        <v>0.17700000000000002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EDATE(A96,1)</f>
        <v>40026</v>
      </c>
      <c r="B98" s="20" t="s">
        <v>67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2">
        <v>42948</v>
      </c>
    </row>
    <row r="99" spans="1:11" x14ac:dyDescent="0.25">
      <c r="A99" s="40"/>
      <c r="B99" s="20" t="s">
        <v>69</v>
      </c>
      <c r="C99" s="13">
        <v>1.25</v>
      </c>
      <c r="D99" s="39">
        <v>3.7000000000000019E-2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40057</v>
      </c>
      <c r="B100" s="20" t="s">
        <v>70</v>
      </c>
      <c r="C100" s="13"/>
      <c r="D100" s="39">
        <v>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71</v>
      </c>
    </row>
    <row r="101" spans="1:11" x14ac:dyDescent="0.25">
      <c r="A101" s="40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52">
        <v>45170</v>
      </c>
    </row>
    <row r="102" spans="1:11" x14ac:dyDescent="0.25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11"/>
      <c r="J102" s="11"/>
      <c r="K102" s="20"/>
    </row>
    <row r="103" spans="1:11" x14ac:dyDescent="0.25">
      <c r="A103" s="40">
        <f>EDATE(A100,1)</f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40118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40148</v>
      </c>
      <c r="B105" s="20" t="s">
        <v>72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73</v>
      </c>
    </row>
    <row r="106" spans="1:11" x14ac:dyDescent="0.25">
      <c r="A106" s="40"/>
      <c r="B106" s="20" t="s">
        <v>74</v>
      </c>
      <c r="C106" s="13">
        <v>1.25</v>
      </c>
      <c r="D106" s="39">
        <v>6.9000000000000006E-2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75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40179</v>
      </c>
      <c r="B108" s="20" t="s">
        <v>66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2">
        <v>45658</v>
      </c>
    </row>
    <row r="109" spans="1:11" x14ac:dyDescent="0.25">
      <c r="A109" s="40"/>
      <c r="B109" s="20" t="s">
        <v>76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77</v>
      </c>
    </row>
    <row r="110" spans="1:11" x14ac:dyDescent="0.25">
      <c r="A110" s="40"/>
      <c r="B110" s="20" t="s">
        <v>78</v>
      </c>
      <c r="C110" s="13">
        <v>1.25</v>
      </c>
      <c r="D110" s="39">
        <v>0.17900000000000002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EDATE(A108,1)</f>
        <v>40210</v>
      </c>
      <c r="B111" s="20" t="s">
        <v>67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2">
        <v>42036</v>
      </c>
    </row>
    <row r="112" spans="1:11" x14ac:dyDescent="0.25">
      <c r="A112" s="40"/>
      <c r="B112" s="20" t="s">
        <v>79</v>
      </c>
      <c r="C112" s="13">
        <v>1.25</v>
      </c>
      <c r="D112" s="39">
        <v>1.0349999999999999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40238</v>
      </c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51">
        <v>44988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40269</v>
      </c>
      <c r="B115" s="20" t="s">
        <v>80</v>
      </c>
      <c r="C115" s="13">
        <v>1.25</v>
      </c>
      <c r="D115" s="39">
        <v>1.8519999999999999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22" si="6">EDATE(A115,1)</f>
        <v>40299</v>
      </c>
      <c r="B116" s="20" t="s">
        <v>81</v>
      </c>
      <c r="C116" s="13">
        <v>1.25</v>
      </c>
      <c r="D116" s="39">
        <v>11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82</v>
      </c>
    </row>
    <row r="117" spans="1:11" x14ac:dyDescent="0.25">
      <c r="A117" s="40">
        <f t="shared" si="6"/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6"/>
        <v>40360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40391</v>
      </c>
      <c r="B119" s="20" t="s">
        <v>83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EDATE(A122,1)</f>
        <v>40513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40575</v>
      </c>
      <c r="B126" s="20" t="s">
        <v>69</v>
      </c>
      <c r="C126" s="13">
        <v>1.25</v>
      </c>
      <c r="D126" s="39">
        <v>3.7000000000000019E-2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7" si="7">EDATE(A126,1)</f>
        <v>40603</v>
      </c>
      <c r="B127" s="20" t="s">
        <v>85</v>
      </c>
      <c r="C127" s="13">
        <v>1.25</v>
      </c>
      <c r="D127" s="39">
        <v>1.9000000000000003E-2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40725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EDATE(A131,1)</f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40817</v>
      </c>
      <c r="B134" s="20" t="s">
        <v>76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 t="s">
        <v>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40878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2">
        <v>46357</v>
      </c>
    </row>
    <row r="138" spans="1:11" x14ac:dyDescent="0.25">
      <c r="A138" s="40"/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44951</v>
      </c>
    </row>
    <row r="139" spans="1:11" x14ac:dyDescent="0.25">
      <c r="A139" s="40"/>
      <c r="B139" s="20" t="s">
        <v>138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8" t="s">
        <v>87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40909</v>
      </c>
      <c r="B141" s="20" t="s">
        <v>88</v>
      </c>
      <c r="C141" s="13"/>
      <c r="D141" s="39">
        <v>4.0000000000000001E-3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40940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55" si="8">EDATE(A143,1)</f>
        <v>40969</v>
      </c>
      <c r="B144" s="20" t="s">
        <v>89</v>
      </c>
      <c r="C144" s="13"/>
      <c r="D144" s="39">
        <v>14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90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41000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41030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41061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41091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 x14ac:dyDescent="0.25">
      <c r="A150" s="40">
        <f t="shared" si="8"/>
        <v>41122</v>
      </c>
      <c r="B150" s="20" t="s">
        <v>91</v>
      </c>
      <c r="C150" s="13">
        <v>1.25</v>
      </c>
      <c r="D150" s="39">
        <v>4.2000000000000003E-2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41153</v>
      </c>
      <c r="B151" s="20" t="s">
        <v>92</v>
      </c>
      <c r="C151" s="13"/>
      <c r="D151" s="39">
        <v>3</v>
      </c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25">
      <c r="A152" s="40"/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41183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8"/>
        <v>41214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8"/>
        <v>41244</v>
      </c>
      <c r="B155" s="20" t="s">
        <v>94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 t="s">
        <v>95</v>
      </c>
    </row>
    <row r="156" spans="1:11" x14ac:dyDescent="0.25">
      <c r="A156" s="48" t="s">
        <v>96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41275</v>
      </c>
      <c r="B157" s="20" t="s">
        <v>98</v>
      </c>
      <c r="C157" s="13"/>
      <c r="D157" s="39">
        <v>0.15600000000000003</v>
      </c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41306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8" si="9">EDATE(A159,1)</f>
        <v>41334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41365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41395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41426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41456</v>
      </c>
      <c r="B164" s="20" t="s">
        <v>99</v>
      </c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>
        <v>2</v>
      </c>
      <c r="I164" s="9"/>
      <c r="J164" s="11"/>
      <c r="K164" s="20" t="s">
        <v>100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41487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41518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41548</v>
      </c>
      <c r="B168" s="15" t="s">
        <v>99</v>
      </c>
      <c r="C168" s="13"/>
      <c r="D168" s="43"/>
      <c r="E168" s="53"/>
      <c r="F168" s="15"/>
      <c r="G168" s="42" t="str">
        <f>IF(ISBLANK(Table1[[#This Row],[EARNED]]),"",Table1[[#This Row],[EARNED]])</f>
        <v/>
      </c>
      <c r="H168" s="43">
        <v>2</v>
      </c>
      <c r="I168" s="53"/>
      <c r="J168" s="12"/>
      <c r="K168" s="15" t="s">
        <v>101</v>
      </c>
    </row>
    <row r="169" spans="1:11" x14ac:dyDescent="0.25">
      <c r="A169" s="40"/>
      <c r="B169" s="20" t="s">
        <v>66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EDATE(A168,1)</f>
        <v>41579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41609</v>
      </c>
      <c r="B172" s="20" t="s">
        <v>138</v>
      </c>
      <c r="C172" s="13">
        <v>1.25</v>
      </c>
      <c r="D172" s="39">
        <v>5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54" t="s">
        <v>97</v>
      </c>
      <c r="B173" s="15"/>
      <c r="C173" s="42"/>
      <c r="D173" s="43"/>
      <c r="E173" s="53"/>
      <c r="F173" s="15"/>
      <c r="G173" s="42" t="str">
        <f>IF(ISBLANK(Table1[[#This Row],[EARNED]]),"",Table1[[#This Row],[EARNED]])</f>
        <v/>
      </c>
      <c r="H173" s="43"/>
      <c r="I173" s="53"/>
      <c r="J173" s="12"/>
      <c r="K173" s="15"/>
    </row>
    <row r="174" spans="1:11" x14ac:dyDescent="0.25">
      <c r="A174" s="40">
        <v>41640</v>
      </c>
      <c r="B174" s="20" t="s">
        <v>67</v>
      </c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>
        <v>1</v>
      </c>
      <c r="I174" s="9"/>
      <c r="J174" s="11"/>
      <c r="K174" s="51">
        <v>44934</v>
      </c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41671</v>
      </c>
      <c r="B176" s="20" t="s">
        <v>85</v>
      </c>
      <c r="C176" s="13">
        <v>1.25</v>
      </c>
      <c r="D176" s="39">
        <v>1.9000000000000003E-2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ref="A177:A187" si="10">EDATE(A176,1)</f>
        <v>41699</v>
      </c>
      <c r="B177" s="20" t="s">
        <v>67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2">
        <v>44986</v>
      </c>
    </row>
    <row r="178" spans="1:11" x14ac:dyDescent="0.25">
      <c r="A178" s="40">
        <f t="shared" si="10"/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41883</v>
      </c>
      <c r="B183" s="20" t="s">
        <v>66</v>
      </c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52">
        <v>45566</v>
      </c>
    </row>
    <row r="184" spans="1:11" x14ac:dyDescent="0.25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41913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41944</v>
      </c>
      <c r="B186" s="15"/>
      <c r="C186" s="13">
        <v>1.25</v>
      </c>
      <c r="D186" s="43"/>
      <c r="E186" s="53"/>
      <c r="F186" s="15"/>
      <c r="G186" s="42">
        <f>IF(ISBLANK(Table1[[#This Row],[EARNED]]),"",Table1[[#This Row],[EARNED]])</f>
        <v>1.25</v>
      </c>
      <c r="H186" s="43"/>
      <c r="I186" s="53"/>
      <c r="J186" s="12"/>
      <c r="K186" s="15"/>
    </row>
    <row r="187" spans="1:11" x14ac:dyDescent="0.25">
      <c r="A187" s="40">
        <f t="shared" si="10"/>
        <v>41974</v>
      </c>
      <c r="B187" s="20" t="s">
        <v>46</v>
      </c>
      <c r="C187" s="13">
        <v>1.25</v>
      </c>
      <c r="D187" s="39">
        <v>5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105</v>
      </c>
    </row>
    <row r="188" spans="1:11" x14ac:dyDescent="0.25">
      <c r="A188" s="48" t="s">
        <v>102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42005</v>
      </c>
      <c r="B189" s="20" t="s">
        <v>107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3</v>
      </c>
      <c r="I189" s="9"/>
      <c r="J189" s="11"/>
      <c r="K189" s="49" t="s">
        <v>108</v>
      </c>
    </row>
    <row r="190" spans="1:11" x14ac:dyDescent="0.25">
      <c r="A190" s="40">
        <f>EDATE(A189,1)</f>
        <v>42036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ref="A191:A200" si="11">EDATE(A190,1)</f>
        <v>42064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42095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42125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1"/>
        <v>42156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42186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42217</v>
      </c>
      <c r="B196" s="15" t="s">
        <v>67</v>
      </c>
      <c r="C196" s="13"/>
      <c r="D196" s="43"/>
      <c r="E196" s="53"/>
      <c r="F196" s="15"/>
      <c r="G196" s="42" t="str">
        <f>IF(ISBLANK(Table1[[#This Row],[EARNED]]),"",Table1[[#This Row],[EARNED]])</f>
        <v/>
      </c>
      <c r="H196" s="43">
        <v>1</v>
      </c>
      <c r="I196" s="53"/>
      <c r="J196" s="12"/>
      <c r="K196" s="55">
        <v>45149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42248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42278</v>
      </c>
      <c r="B199" s="20" t="s">
        <v>46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109</v>
      </c>
    </row>
    <row r="200" spans="1:11" x14ac:dyDescent="0.25">
      <c r="A200" s="40">
        <f t="shared" si="11"/>
        <v>42309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EDATE(A200,1)</f>
        <v>42339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103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42370</v>
      </c>
      <c r="B203" s="20" t="s">
        <v>106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>
        <v>5</v>
      </c>
      <c r="I203" s="9"/>
      <c r="J203" s="11"/>
      <c r="K203" s="49" t="s">
        <v>110</v>
      </c>
    </row>
    <row r="204" spans="1:11" x14ac:dyDescent="0.25">
      <c r="A204" s="40">
        <f>EDATE(A203,1)</f>
        <v>42401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4" si="12">EDATE(A204,1)</f>
        <v>42430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42461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42491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42522</v>
      </c>
      <c r="B208" s="20" t="s">
        <v>81</v>
      </c>
      <c r="C208" s="13">
        <v>1.25</v>
      </c>
      <c r="D208" s="39">
        <v>11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49" t="s">
        <v>111</v>
      </c>
    </row>
    <row r="209" spans="1:11" x14ac:dyDescent="0.25">
      <c r="A209" s="40">
        <f t="shared" si="12"/>
        <v>42552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2"/>
        <v>42583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42614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42644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42675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42705</v>
      </c>
      <c r="B214" s="20" t="s">
        <v>70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112</v>
      </c>
    </row>
    <row r="215" spans="1:11" x14ac:dyDescent="0.25">
      <c r="A215" s="48" t="s">
        <v>104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42736</v>
      </c>
      <c r="B216" s="20" t="s">
        <v>67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20"/>
    </row>
    <row r="217" spans="1:11" x14ac:dyDescent="0.25">
      <c r="A217" s="40">
        <f>EDATE(A216,1)</f>
        <v>42767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ref="A218:A229" si="13">EDATE(A217,1)</f>
        <v>42795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3"/>
        <v>42826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42856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42887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42917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42948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42979</v>
      </c>
      <c r="B224" s="20" t="s">
        <v>67</v>
      </c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>
        <v>1</v>
      </c>
      <c r="I224" s="9"/>
      <c r="J224" s="11"/>
      <c r="K224" s="52">
        <v>44075</v>
      </c>
    </row>
    <row r="225" spans="1:11" x14ac:dyDescent="0.25">
      <c r="A225" s="40"/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43009</v>
      </c>
      <c r="B226" s="20" t="s">
        <v>67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>
        <v>1</v>
      </c>
      <c r="I226" s="9"/>
      <c r="J226" s="11"/>
      <c r="K226" s="52">
        <v>11232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43040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3"/>
        <v>43070</v>
      </c>
      <c r="B229" s="20" t="s">
        <v>113</v>
      </c>
      <c r="C229" s="13"/>
      <c r="D229" s="39">
        <v>4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114</v>
      </c>
    </row>
    <row r="230" spans="1:11" x14ac:dyDescent="0.25">
      <c r="A230" s="40"/>
      <c r="B230" s="20" t="s">
        <v>115</v>
      </c>
      <c r="C230" s="13"/>
      <c r="D230" s="39">
        <v>1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51">
        <v>45269</v>
      </c>
    </row>
    <row r="231" spans="1:11" x14ac:dyDescent="0.25">
      <c r="A231" s="40"/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116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43101</v>
      </c>
      <c r="B233" s="20" t="s">
        <v>70</v>
      </c>
      <c r="C233" s="13"/>
      <c r="D233" s="39">
        <v>5</v>
      </c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 t="s">
        <v>117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118</v>
      </c>
    </row>
    <row r="235" spans="1:11" x14ac:dyDescent="0.25">
      <c r="A235" s="40"/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1">
        <f>EDATE(A233,1)</f>
        <v>43132</v>
      </c>
      <c r="B236" s="15"/>
      <c r="C236" s="13">
        <v>1.25</v>
      </c>
      <c r="D236" s="43"/>
      <c r="E236" s="53"/>
      <c r="F236" s="15"/>
      <c r="G236" s="42">
        <f>IF(ISBLANK(Table1[[#This Row],[EARNED]]),"",Table1[[#This Row],[EARNED]])</f>
        <v>1.25</v>
      </c>
      <c r="H236" s="43"/>
      <c r="I236" s="53"/>
      <c r="J236" s="12"/>
      <c r="K236" s="15"/>
    </row>
    <row r="237" spans="1:11" x14ac:dyDescent="0.25">
      <c r="A237" s="41">
        <f t="shared" ref="A237:A252" si="14">EDATE(A236,1)</f>
        <v>43160</v>
      </c>
      <c r="B237" s="20" t="s">
        <v>67</v>
      </c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>
        <v>1</v>
      </c>
      <c r="I237" s="9"/>
      <c r="J237" s="11"/>
      <c r="K237" s="51">
        <v>44998</v>
      </c>
    </row>
    <row r="238" spans="1:11" x14ac:dyDescent="0.25">
      <c r="A238" s="40"/>
      <c r="B238" s="20" t="s">
        <v>76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1" t="s">
        <v>119</v>
      </c>
    </row>
    <row r="239" spans="1:11" x14ac:dyDescent="0.25">
      <c r="A239" s="40"/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1">
        <f>EDATE(A237,1)</f>
        <v>43191</v>
      </c>
      <c r="B240" s="20" t="s">
        <v>67</v>
      </c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>
        <v>1</v>
      </c>
      <c r="I240" s="9"/>
      <c r="J240" s="11"/>
      <c r="K240" s="51">
        <v>45028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1">
        <f>EDATE(A240,1)</f>
        <v>43221</v>
      </c>
      <c r="B242" s="20" t="s">
        <v>67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1</v>
      </c>
      <c r="I242" s="9"/>
      <c r="J242" s="11"/>
      <c r="K242" s="51">
        <v>45053</v>
      </c>
    </row>
    <row r="243" spans="1:11" x14ac:dyDescent="0.25">
      <c r="A243" s="40"/>
      <c r="B243" s="20" t="s">
        <v>120</v>
      </c>
      <c r="C243" s="13"/>
      <c r="D243" s="39">
        <v>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121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1">
        <f>EDATE(A242,1)</f>
        <v>43252</v>
      </c>
      <c r="B245" s="20" t="s">
        <v>59</v>
      </c>
      <c r="C245" s="13"/>
      <c r="D245" s="39">
        <v>10</v>
      </c>
      <c r="E245" s="9"/>
      <c r="F245" s="20"/>
      <c r="G245" s="42" t="str">
        <f>IF(ISBLANK(Table1[[#This Row],[EARNED]]),"",Table1[[#This Row],[EARNED]])</f>
        <v/>
      </c>
      <c r="H245" s="39"/>
      <c r="I245" s="9"/>
      <c r="J245" s="11"/>
      <c r="K245" s="20" t="s">
        <v>122</v>
      </c>
    </row>
    <row r="246" spans="1:11" x14ac:dyDescent="0.25">
      <c r="A246" s="40"/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1">
        <f>EDATE(A245,1)</f>
        <v>43282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1">
        <f t="shared" si="14"/>
        <v>43313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1">
        <f t="shared" si="14"/>
        <v>43344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1">
        <f t="shared" si="14"/>
        <v>43374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1">
        <f t="shared" si="14"/>
        <v>43405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f t="shared" si="14"/>
        <v>43435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54" t="s">
        <v>123</v>
      </c>
      <c r="B253" s="20"/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43466</v>
      </c>
      <c r="B254" s="20" t="s">
        <v>67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>
        <v>1</v>
      </c>
      <c r="I254" s="9"/>
      <c r="J254" s="11"/>
      <c r="K254" s="51">
        <v>44943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43497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70" si="15">EDATE(A256,1)</f>
        <v>43525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43556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5"/>
        <v>43586</v>
      </c>
      <c r="B259" s="20" t="s">
        <v>67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>
        <v>1</v>
      </c>
      <c r="I259" s="9"/>
      <c r="J259" s="11"/>
      <c r="K259" s="51">
        <v>45048</v>
      </c>
    </row>
    <row r="260" spans="1:11" x14ac:dyDescent="0.25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EDATE(A259,1)</f>
        <v>43617</v>
      </c>
      <c r="B261" s="20" t="s">
        <v>66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 t="s">
        <v>124</v>
      </c>
    </row>
    <row r="262" spans="1:11" x14ac:dyDescent="0.25">
      <c r="A262" s="40"/>
      <c r="B262" s="20" t="s">
        <v>125</v>
      </c>
      <c r="C262" s="13"/>
      <c r="D262" s="39">
        <v>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126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43647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43678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43709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43739</v>
      </c>
      <c r="B267" s="20" t="s">
        <v>66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127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EDATE(A267,1)</f>
        <v>43770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5"/>
        <v>43800</v>
      </c>
      <c r="B270" s="20" t="s">
        <v>128</v>
      </c>
      <c r="C270" s="13">
        <v>1.25</v>
      </c>
      <c r="D270" s="39">
        <v>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129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43831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>EDATE(A272,1)</f>
        <v>43862</v>
      </c>
      <c r="B273" s="20" t="s">
        <v>130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 t="s">
        <v>131</v>
      </c>
    </row>
    <row r="274" spans="1:11" x14ac:dyDescent="0.25">
      <c r="A274" s="40"/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43891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ref="A276:A283" si="16">EDATE(A275,1)</f>
        <v>43922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43952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43983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44013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44044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44075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44105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44136</v>
      </c>
      <c r="B283" s="15"/>
      <c r="C283" s="13">
        <v>1.25</v>
      </c>
      <c r="D283" s="43"/>
      <c r="E283" s="53"/>
      <c r="F283" s="15"/>
      <c r="G283" s="42">
        <f>IF(ISBLANK(Table1[[#This Row],[EARNED]]),"",Table1[[#This Row],[EARNED]])</f>
        <v>1.25</v>
      </c>
      <c r="H283" s="43"/>
      <c r="I283" s="53"/>
      <c r="J283" s="12"/>
      <c r="K283" s="15"/>
    </row>
    <row r="284" spans="1:11" x14ac:dyDescent="0.25">
      <c r="A284" s="40">
        <f>EDATE(A283,1)</f>
        <v>44166</v>
      </c>
      <c r="B284" s="20" t="s">
        <v>70</v>
      </c>
      <c r="C284" s="13"/>
      <c r="D284" s="39">
        <v>5</v>
      </c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132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133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44197</v>
      </c>
      <c r="B287" s="20" t="s">
        <v>66</v>
      </c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 t="s">
        <v>134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44228</v>
      </c>
      <c r="B289" s="20" t="s">
        <v>66</v>
      </c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 t="s">
        <v>118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44256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ref="A292:A300" si="17">EDATE(A291,1)</f>
        <v>44287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44317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44348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44378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44409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44440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7"/>
        <v>44470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44501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7"/>
        <v>44531</v>
      </c>
      <c r="B300" s="20" t="s">
        <v>46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135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44562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44593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18">EDATE(A303,1)</f>
        <v>44621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8"/>
        <v>44652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8"/>
        <v>44682</v>
      </c>
      <c r="B306" s="20" t="s">
        <v>150</v>
      </c>
      <c r="C306" s="13">
        <v>1.25</v>
      </c>
      <c r="D306" s="39">
        <v>1.4999999999999999E-2</v>
      </c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8"/>
        <v>44713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8"/>
        <v>44743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8"/>
        <v>44774</v>
      </c>
      <c r="B309" s="20" t="s">
        <v>67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1</v>
      </c>
      <c r="I309" s="9"/>
      <c r="J309" s="11"/>
      <c r="K309" s="51">
        <v>44789</v>
      </c>
    </row>
    <row r="310" spans="1:11" x14ac:dyDescent="0.25">
      <c r="A310" s="40">
        <v>44805</v>
      </c>
      <c r="B310" s="20" t="s">
        <v>139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140</v>
      </c>
    </row>
    <row r="311" spans="1:11" x14ac:dyDescent="0.25">
      <c r="A311" s="40"/>
      <c r="B311" s="20" t="s">
        <v>141</v>
      </c>
      <c r="C311" s="13"/>
      <c r="D311" s="39">
        <v>1</v>
      </c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49">
        <v>44814</v>
      </c>
    </row>
    <row r="312" spans="1:11" x14ac:dyDescent="0.25">
      <c r="A312" s="40"/>
      <c r="B312" s="20" t="s">
        <v>149</v>
      </c>
      <c r="C312" s="13"/>
      <c r="D312" s="39">
        <v>0.5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>
        <v>44835</v>
      </c>
      <c r="B313" s="20" t="s">
        <v>142</v>
      </c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49">
        <v>44858</v>
      </c>
    </row>
    <row r="314" spans="1:11" x14ac:dyDescent="0.25">
      <c r="A314" s="40">
        <v>44866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44896</v>
      </c>
      <c r="B315" s="20" t="s">
        <v>137</v>
      </c>
      <c r="C315" s="13">
        <v>1.25</v>
      </c>
      <c r="D315" s="39">
        <v>5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 t="s">
        <v>143</v>
      </c>
    </row>
    <row r="316" spans="1:11" x14ac:dyDescent="0.25">
      <c r="A316" s="48" t="s">
        <v>136</v>
      </c>
      <c r="B316" s="15"/>
      <c r="C316" s="13"/>
      <c r="D316" s="43"/>
      <c r="E316" s="53"/>
      <c r="F316" s="15"/>
      <c r="G316" s="42" t="str">
        <f>IF(ISBLANK(Table1[[#This Row],[EARNED]]),"",Table1[[#This Row],[EARNED]])</f>
        <v/>
      </c>
      <c r="H316" s="43"/>
      <c r="I316" s="53"/>
      <c r="J316" s="12"/>
      <c r="K316" s="15"/>
    </row>
    <row r="317" spans="1:11" x14ac:dyDescent="0.25">
      <c r="A317" s="40">
        <v>44927</v>
      </c>
      <c r="B317" s="15" t="s">
        <v>142</v>
      </c>
      <c r="C317" s="13">
        <v>1.25</v>
      </c>
      <c r="D317" s="43"/>
      <c r="E317" s="53"/>
      <c r="F317" s="15"/>
      <c r="G317" s="42">
        <f>IF(ISBLANK(Table1[[#This Row],[EARNED]]),"",Table1[[#This Row],[EARNED]])</f>
        <v>1.25</v>
      </c>
      <c r="H317" s="43"/>
      <c r="I317" s="53"/>
      <c r="J317" s="12"/>
      <c r="K317" s="56">
        <v>44951</v>
      </c>
    </row>
    <row r="318" spans="1:11" x14ac:dyDescent="0.25">
      <c r="A318" s="40">
        <v>44958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44986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45017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45047</v>
      </c>
      <c r="B321" s="20" t="s">
        <v>147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148</v>
      </c>
    </row>
    <row r="322" spans="1:11" x14ac:dyDescent="0.25">
      <c r="A322" s="40">
        <v>45078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45108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45139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45170</v>
      </c>
      <c r="B325" s="20" t="s">
        <v>151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49">
        <v>45180</v>
      </c>
    </row>
    <row r="326" spans="1:11" x14ac:dyDescent="0.25">
      <c r="A326" s="40">
        <v>45200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45231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45261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1"/>
      <c r="B395" s="15"/>
      <c r="C395" s="42"/>
      <c r="D395" s="43"/>
      <c r="E395" s="9"/>
      <c r="F395" s="15"/>
      <c r="G395" s="42" t="str">
        <f>IF(ISBLANK(Table1[[#This Row],[EARNED]]),"",Table1[[#This Row],[EARNED]])</f>
        <v/>
      </c>
      <c r="H395" s="43"/>
      <c r="I395" s="9"/>
      <c r="J395" s="12"/>
      <c r="K3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7</v>
      </c>
      <c r="G3" s="47">
        <f>SUMIFS(F7:F14,E7:E14,E3)+SUMIFS(D7:D66,C7:C66,F3)+D3</f>
        <v>1.4999999999999999E-2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2023-09-18T08:04:42Z</dcterms:modified>
</cp:coreProperties>
</file>