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DESKTOP-JHL336T\Users\ASUS\Desktop\LEAVE-CARD\REGULAR\OJT\NEW DONE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40" i="1" l="1"/>
  <c r="G137" i="1" l="1"/>
  <c r="G134" i="1"/>
  <c r="A13" i="1" l="1"/>
  <c r="A14" i="1" s="1"/>
  <c r="A15" i="1" s="1"/>
  <c r="A16" i="1" s="1"/>
  <c r="A17" i="1" s="1"/>
  <c r="A18" i="1" s="1"/>
  <c r="A19" i="1" s="1"/>
  <c r="A20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5" i="1" s="1"/>
  <c r="A36" i="1" s="1"/>
  <c r="A37" i="1" s="1"/>
  <c r="A38" i="1" s="1"/>
  <c r="A39" i="1" s="1"/>
  <c r="A40" i="1" s="1"/>
  <c r="A42" i="1" s="1"/>
  <c r="A43" i="1" s="1"/>
  <c r="A44" i="1" s="1"/>
  <c r="A45" i="1" s="1"/>
  <c r="A46" i="1" s="1"/>
  <c r="A47" i="1" s="1"/>
  <c r="A49" i="1" s="1"/>
  <c r="A50" i="1" s="1"/>
  <c r="A51" i="1" s="1"/>
  <c r="A52" i="1" s="1"/>
  <c r="A54" i="1" s="1"/>
  <c r="A55" i="1" s="1"/>
  <c r="A57" i="1" s="1"/>
  <c r="A58" i="1" s="1"/>
  <c r="A60" i="1" s="1"/>
  <c r="A61" i="1" s="1"/>
  <c r="A62" i="1" s="1"/>
  <c r="A63" i="1" s="1"/>
  <c r="A65" i="1" s="1"/>
  <c r="A66" i="1" s="1"/>
  <c r="A67" i="1" s="1"/>
  <c r="A68" i="1" s="1"/>
  <c r="A69" i="1" s="1"/>
  <c r="A70" i="1" s="1"/>
  <c r="A72" i="1" s="1"/>
  <c r="A73" i="1" s="1"/>
  <c r="A74" i="1" s="1"/>
  <c r="A75" i="1" s="1"/>
  <c r="A76" i="1" s="1"/>
  <c r="A77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2" i="1" s="1"/>
  <c r="A93" i="1" s="1"/>
  <c r="A94" i="1" s="1"/>
  <c r="A95" i="1" s="1"/>
  <c r="A96" i="1" s="1"/>
  <c r="A97" i="1" s="1"/>
  <c r="A98" i="1" s="1"/>
  <c r="A99" i="1" s="1"/>
  <c r="A100" i="1" s="1"/>
  <c r="A103" i="1" s="1"/>
  <c r="A104" i="1" s="1"/>
  <c r="A105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20" i="1" s="1"/>
  <c r="A121" i="1" s="1"/>
  <c r="A122" i="1" s="1"/>
  <c r="A124" i="1" s="1"/>
  <c r="A126" i="1" s="1"/>
  <c r="A127" i="1" s="1"/>
  <c r="A130" i="1" s="1"/>
  <c r="A131" i="1" s="1"/>
  <c r="A133" i="1" s="1"/>
  <c r="A134" i="1" s="1"/>
  <c r="G3" i="3" l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2" i="1"/>
  <c r="G43" i="1"/>
  <c r="G44" i="1"/>
  <c r="G45" i="1"/>
  <c r="G46" i="1"/>
  <c r="G47" i="1"/>
  <c r="G48" i="1"/>
  <c r="G49" i="1"/>
  <c r="G50" i="1"/>
  <c r="G51" i="1"/>
  <c r="G52" i="1"/>
  <c r="G54" i="1"/>
  <c r="G55" i="1"/>
  <c r="G57" i="1"/>
  <c r="G58" i="1"/>
  <c r="G60" i="1"/>
  <c r="G61" i="1"/>
  <c r="G62" i="1"/>
  <c r="G63" i="1"/>
  <c r="G64" i="1"/>
  <c r="G65" i="1"/>
  <c r="G66" i="1"/>
  <c r="G67" i="1"/>
  <c r="G68" i="1"/>
  <c r="G69" i="1"/>
  <c r="G70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4" i="1"/>
  <c r="G126" i="1"/>
  <c r="G127" i="1"/>
  <c r="G130" i="1"/>
  <c r="G131" i="1"/>
  <c r="G133" i="1"/>
  <c r="G138" i="1"/>
  <c r="G139" i="1"/>
  <c r="G141" i="1"/>
  <c r="G142" i="1"/>
  <c r="G143" i="1"/>
  <c r="G144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<sst xmlns="http://schemas.openxmlformats.org/spreadsheetml/2006/main" count="133" uniqueCount="104">
  <si>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</si>
  <si>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</si>
  <si>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</si>
  <si>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</si>
  <si>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</si>
  <si>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</si>
  <si>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</si>
  <si>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</si>
  <si>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</si>
  <si>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</si>
  <si>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</si>
  <si>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</si>
  <si>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</si>
  <si>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</si>
  <si>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</si>
  <si>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</si>
  <si>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</si>
  <si>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</si>
  <si>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</si>
  <si>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</si>
  <si>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</si>
  <si>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</si>
  <si>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</si>
  <si>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</si>
  <si>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</si>
  <si>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</si>
  <si>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</si>
  <si>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</si>
  <si>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</si>
  <si>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</si>
  <si>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</si>
  <si>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</si>
  <si>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</si>
  <si>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</si>
  <si>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</si>
  <si>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</si>
  <si>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</si>
  <si>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</si>
  <si>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</si>
  <si>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</si>
  <si>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</si>
  <si>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</si>
  <si>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5 - Single (including living common law)</t>
  </si>
  <si>
    <t>2014</t>
  </si>
  <si>
    <t>2015</t>
  </si>
  <si>
    <t>2016</t>
  </si>
  <si>
    <t>SL(1-0-0)</t>
  </si>
  <si>
    <t>SP(1-0-0)</t>
  </si>
  <si>
    <t>FL(5-0-0)</t>
  </si>
  <si>
    <t>FL(4-0-0)</t>
  </si>
  <si>
    <t>02/25-28/2016</t>
  </si>
  <si>
    <t>VL(5-0-0)</t>
  </si>
  <si>
    <t>VL(1-0-0)</t>
  </si>
  <si>
    <t>2017</t>
  </si>
  <si>
    <t>SL(3-0-0)</t>
  </si>
  <si>
    <t>04/20-22/2017</t>
  </si>
  <si>
    <t>SL(2-0-0)</t>
  </si>
  <si>
    <t>04/23,24</t>
  </si>
  <si>
    <t>06/29,30, 07/1-3/2017</t>
  </si>
  <si>
    <t>VL(3-0-0)</t>
  </si>
  <si>
    <t>08/27-29/2017</t>
  </si>
  <si>
    <t>11/17-19/2017</t>
  </si>
  <si>
    <t>2018</t>
  </si>
  <si>
    <t>2019</t>
  </si>
  <si>
    <t>SL(4-0-0)</t>
  </si>
  <si>
    <t>01/24,29-31</t>
  </si>
  <si>
    <t>BDAY L. 06/11</t>
  </si>
  <si>
    <t>06/9,10,12</t>
  </si>
  <si>
    <t>VL(4-0-0)</t>
  </si>
  <si>
    <t>7/28-31/2018</t>
  </si>
  <si>
    <t>09/11-13/2018</t>
  </si>
  <si>
    <t>SL(6-0-0)</t>
  </si>
  <si>
    <t>10/26-31/2018</t>
  </si>
  <si>
    <t>01/24,25,28,29</t>
  </si>
  <si>
    <t>05/8,9,14-16</t>
  </si>
  <si>
    <t>2020</t>
  </si>
  <si>
    <t>03/2,3,9-11</t>
  </si>
  <si>
    <t>SL(13-0-0)</t>
  </si>
  <si>
    <t>10/25-11/15/2020</t>
  </si>
  <si>
    <t>09/21-25/2020</t>
  </si>
  <si>
    <t>09/7-11/2020</t>
  </si>
  <si>
    <t>2021</t>
  </si>
  <si>
    <t>2022</t>
  </si>
  <si>
    <t>SL(10-0-0)</t>
  </si>
  <si>
    <t>01/1-15/2022</t>
  </si>
  <si>
    <t>02/2-4/2022</t>
  </si>
  <si>
    <t>SL(7-0-0)</t>
  </si>
  <si>
    <t>04/4-8/2022</t>
  </si>
  <si>
    <t>VL(2-0-0)</t>
  </si>
  <si>
    <t>05/23,24</t>
  </si>
  <si>
    <t>04/25-28/2022</t>
  </si>
  <si>
    <t>06/10-15/2022</t>
  </si>
  <si>
    <t>SL(11-0-0)</t>
  </si>
  <si>
    <t>07/1-15/2022</t>
  </si>
  <si>
    <t>08/13-25/2022</t>
  </si>
  <si>
    <t>ML(105-0-0)</t>
  </si>
  <si>
    <t>07/17-10/29/2022</t>
  </si>
  <si>
    <t>VL(39-0-0)</t>
  </si>
  <si>
    <t>10/30-12/31/2022</t>
  </si>
  <si>
    <t>OSTONAL, IVY  SANGALANG</t>
  </si>
  <si>
    <t>PERMANENT</t>
  </si>
  <si>
    <t>ONT</t>
  </si>
  <si>
    <t>2023</t>
  </si>
  <si>
    <t>2/18-20/2023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</si>
</sst>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16" fontId="0" fillId="0" borderId="2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44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44"/>
  <sheetViews>
    <sheetView tabSelected="1" topLeftCell="A2" zoomScale="120" zoomScaleNormal="120" workbookViewId="0">
      <pane ySplit="3960" topLeftCell="A133" activePane="bottomLeft"/>
      <selection activeCell="A2" sqref="A2"/>
      <selection pane="bottomLeft" activeCell="K141" sqref="K141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2" t="s">
        <v>99</v>
      </c>
      <c r="C2" s="52"/>
      <c r="D2" s="21" t="s">
        <v>14</v>
      </c>
      <c r="E2" s="10"/>
      <c r="F2" s="59" t="s">
        <v>42</v>
      </c>
      <c r="G2" s="59"/>
      <c r="H2" s="28" t="s">
        <v>10</v>
      </c>
      <c r="I2" s="25"/>
      <c r="J2" s="53"/>
      <c r="K2" s="54"/>
    </row>
    <row r="3" spans="1:11" x14ac:dyDescent="0.25">
      <c r="A3" s="18" t="s">
        <v>15</v>
      </c>
      <c r="B3" s="52"/>
      <c r="C3" s="52"/>
      <c r="D3" s="22" t="s">
        <v>13</v>
      </c>
      <c r="F3" s="60"/>
      <c r="G3" s="57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52" t="s">
        <v>100</v>
      </c>
      <c r="C4" s="52"/>
      <c r="D4" s="22" t="s">
        <v>12</v>
      </c>
      <c r="F4" s="57" t="s">
        <v>101</v>
      </c>
      <c r="G4" s="57"/>
      <c r="H4" s="26" t="s">
        <v>17</v>
      </c>
      <c r="I4" s="26"/>
      <c r="J4" s="57"/>
      <c r="K4" s="58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33.375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62.625</v>
      </c>
      <c r="J9" s="11"/>
      <c r="K9" s="20"/>
    </row>
    <row r="10" spans="1:11" x14ac:dyDescent="0.25">
      <c r="A10" s="47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41701</v>
      </c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25">
      <c r="A12" s="40">
        <v>41730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f>EDATE(A12,1)</f>
        <v>41760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f t="shared" ref="A14:A19" si="0">EDATE(A13,1)</f>
        <v>41791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f t="shared" si="0"/>
        <v>41821</v>
      </c>
      <c r="B15" s="20" t="s">
        <v>46</v>
      </c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>
        <v>1</v>
      </c>
      <c r="K15" s="48">
        <v>45109</v>
      </c>
    </row>
    <row r="16" spans="1:11" x14ac:dyDescent="0.25">
      <c r="A16" s="40">
        <f t="shared" si="0"/>
        <v>41852</v>
      </c>
      <c r="B16" s="15" t="s">
        <v>46</v>
      </c>
      <c r="C16" s="13">
        <v>1.25</v>
      </c>
      <c r="D16" s="42"/>
      <c r="E16" s="9"/>
      <c r="F16" s="15"/>
      <c r="G16" s="41">
        <f>IF(ISBLANK(Table1[[#This Row],[EARNED]]),"",Table1[[#This Row],[EARNED]])</f>
        <v>1.25</v>
      </c>
      <c r="H16" s="42"/>
      <c r="I16" s="9"/>
      <c r="J16" s="12">
        <v>1</v>
      </c>
      <c r="K16" s="49">
        <v>45143</v>
      </c>
    </row>
    <row r="17" spans="1:11" x14ac:dyDescent="0.25">
      <c r="A17" s="40">
        <f t="shared" si="0"/>
        <v>41883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0">
        <f>EDATE(A17,1)</f>
        <v>41913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f t="shared" si="0"/>
        <v>41944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f>EDATE(A19,1)</f>
        <v>41974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7" t="s">
        <v>44</v>
      </c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>
        <f>EDATE(A20,1)</f>
        <v>42005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0">
        <f>EDATE(A22,1)</f>
        <v>42036</v>
      </c>
      <c r="B23" s="20" t="s">
        <v>46</v>
      </c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>
        <v>1</v>
      </c>
      <c r="I23" s="9"/>
      <c r="J23" s="11"/>
      <c r="K23" s="48">
        <v>44977</v>
      </c>
    </row>
    <row r="24" spans="1:11" x14ac:dyDescent="0.25">
      <c r="A24" s="40">
        <f t="shared" ref="A24:A33" si="1">EDATE(A23,1)</f>
        <v>42064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f t="shared" si="1"/>
        <v>42095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f t="shared" si="1"/>
        <v>42125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f t="shared" si="1"/>
        <v>42156</v>
      </c>
      <c r="B27" s="20" t="s">
        <v>47</v>
      </c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48">
        <v>45088</v>
      </c>
    </row>
    <row r="28" spans="1:11" x14ac:dyDescent="0.25">
      <c r="A28" s="40">
        <f t="shared" si="1"/>
        <v>42186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f t="shared" si="1"/>
        <v>42217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0">
        <f t="shared" si="1"/>
        <v>42248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0">
        <f t="shared" si="1"/>
        <v>42278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f>EDATE(A31,1)</f>
        <v>42309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f t="shared" si="1"/>
        <v>42339</v>
      </c>
      <c r="B33" s="20" t="s">
        <v>48</v>
      </c>
      <c r="C33" s="13">
        <v>1.25</v>
      </c>
      <c r="D33" s="39">
        <v>5</v>
      </c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7" t="s">
        <v>45</v>
      </c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>
        <f>EDATE(A33,1)</f>
        <v>42370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0">
        <f>EDATE(A35,1)</f>
        <v>42401</v>
      </c>
      <c r="B36" s="20" t="s">
        <v>49</v>
      </c>
      <c r="C36" s="13">
        <v>1.25</v>
      </c>
      <c r="D36" s="39">
        <v>4</v>
      </c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 t="s">
        <v>50</v>
      </c>
    </row>
    <row r="37" spans="1:11" x14ac:dyDescent="0.25">
      <c r="A37" s="40">
        <f>EDATE(A36,1)</f>
        <v>42430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f t="shared" ref="A38:A47" si="2">EDATE(A37,1)</f>
        <v>42461</v>
      </c>
      <c r="B38" s="20" t="s">
        <v>46</v>
      </c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>
        <v>1</v>
      </c>
      <c r="I38" s="9"/>
      <c r="J38" s="11"/>
      <c r="K38" s="48">
        <v>45026</v>
      </c>
    </row>
    <row r="39" spans="1:11" x14ac:dyDescent="0.25">
      <c r="A39" s="40">
        <f t="shared" si="2"/>
        <v>42491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f t="shared" si="2"/>
        <v>42522</v>
      </c>
      <c r="B40" s="20" t="s">
        <v>47</v>
      </c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48">
        <v>45088</v>
      </c>
    </row>
    <row r="41" spans="1:11" x14ac:dyDescent="0.25">
      <c r="A41" s="40"/>
      <c r="B41" s="20" t="s">
        <v>51</v>
      </c>
      <c r="C41" s="13"/>
      <c r="D41" s="39">
        <v>5</v>
      </c>
      <c r="E41" s="9"/>
      <c r="F41" s="20"/>
      <c r="G41" s="13"/>
      <c r="H41" s="39"/>
      <c r="I41" s="9"/>
      <c r="J41" s="11"/>
      <c r="K41" s="20"/>
    </row>
    <row r="42" spans="1:11" x14ac:dyDescent="0.25">
      <c r="A42" s="40">
        <f>EDATE(A40,1)</f>
        <v>42552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f t="shared" si="2"/>
        <v>42583</v>
      </c>
      <c r="B43" s="20" t="s">
        <v>52</v>
      </c>
      <c r="C43" s="13">
        <v>1.25</v>
      </c>
      <c r="D43" s="39">
        <v>1</v>
      </c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48">
        <v>45145</v>
      </c>
    </row>
    <row r="44" spans="1:11" x14ac:dyDescent="0.25">
      <c r="A44" s="40">
        <f t="shared" si="2"/>
        <v>42614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f t="shared" si="2"/>
        <v>42644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f t="shared" si="2"/>
        <v>42675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f t="shared" si="2"/>
        <v>42705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7" t="s">
        <v>53</v>
      </c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>
        <f>EDATE(A47,1)</f>
        <v>42736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0">
        <f>EDATE(A49,1)</f>
        <v>42767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f t="shared" ref="A51:A63" si="3">EDATE(A50,1)</f>
        <v>42795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f t="shared" si="3"/>
        <v>42826</v>
      </c>
      <c r="B52" s="20" t="s">
        <v>54</v>
      </c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>
        <v>3</v>
      </c>
      <c r="I52" s="9"/>
      <c r="J52" s="11"/>
      <c r="K52" s="20" t="s">
        <v>55</v>
      </c>
    </row>
    <row r="53" spans="1:11" x14ac:dyDescent="0.25">
      <c r="A53" s="40"/>
      <c r="B53" s="20" t="s">
        <v>56</v>
      </c>
      <c r="C53" s="13"/>
      <c r="D53" s="39"/>
      <c r="E53" s="9"/>
      <c r="F53" s="20"/>
      <c r="G53" s="13"/>
      <c r="H53" s="39">
        <v>2</v>
      </c>
      <c r="I53" s="9"/>
      <c r="J53" s="11"/>
      <c r="K53" s="20" t="s">
        <v>57</v>
      </c>
    </row>
    <row r="54" spans="1:11" x14ac:dyDescent="0.25">
      <c r="A54" s="40">
        <f>EDATE(A52,1)</f>
        <v>42856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40">
        <f t="shared" si="3"/>
        <v>42887</v>
      </c>
      <c r="B55" s="20" t="s">
        <v>47</v>
      </c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48">
        <v>45088</v>
      </c>
    </row>
    <row r="56" spans="1:11" x14ac:dyDescent="0.25">
      <c r="A56" s="40"/>
      <c r="B56" s="20" t="s">
        <v>51</v>
      </c>
      <c r="C56" s="13"/>
      <c r="D56" s="39">
        <v>5</v>
      </c>
      <c r="E56" s="9"/>
      <c r="F56" s="20"/>
      <c r="G56" s="13"/>
      <c r="H56" s="39"/>
      <c r="I56" s="9"/>
      <c r="J56" s="11"/>
      <c r="K56" s="48" t="s">
        <v>58</v>
      </c>
    </row>
    <row r="57" spans="1:11" x14ac:dyDescent="0.25">
      <c r="A57" s="40">
        <f>EDATE(A55,1)</f>
        <v>42917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f t="shared" si="3"/>
        <v>42948</v>
      </c>
      <c r="B58" s="20" t="s">
        <v>46</v>
      </c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>
        <v>1</v>
      </c>
      <c r="I58" s="9"/>
      <c r="J58" s="11"/>
      <c r="K58" s="48">
        <v>45143</v>
      </c>
    </row>
    <row r="59" spans="1:11" x14ac:dyDescent="0.25">
      <c r="A59" s="40"/>
      <c r="B59" s="20" t="s">
        <v>59</v>
      </c>
      <c r="C59" s="13"/>
      <c r="D59" s="39">
        <v>3</v>
      </c>
      <c r="E59" s="9"/>
      <c r="F59" s="20"/>
      <c r="G59" s="13"/>
      <c r="H59" s="39"/>
      <c r="I59" s="9"/>
      <c r="J59" s="11"/>
      <c r="K59" s="48" t="s">
        <v>60</v>
      </c>
    </row>
    <row r="60" spans="1:11" x14ac:dyDescent="0.25">
      <c r="A60" s="40">
        <f>EDATE(A58,1)</f>
        <v>42979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f t="shared" si="3"/>
        <v>43009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0">
        <f t="shared" si="3"/>
        <v>43040</v>
      </c>
      <c r="B62" s="20" t="s">
        <v>59</v>
      </c>
      <c r="C62" s="13">
        <v>1.25</v>
      </c>
      <c r="D62" s="39">
        <v>3</v>
      </c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 t="s">
        <v>61</v>
      </c>
    </row>
    <row r="63" spans="1:11" x14ac:dyDescent="0.25">
      <c r="A63" s="40">
        <f t="shared" si="3"/>
        <v>43070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7" t="s">
        <v>62</v>
      </c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>
        <f>EDATE(A63,1)</f>
        <v>43101</v>
      </c>
      <c r="B65" s="20" t="s">
        <v>64</v>
      </c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>
        <v>4</v>
      </c>
      <c r="I65" s="9"/>
      <c r="J65" s="11"/>
      <c r="K65" s="20" t="s">
        <v>65</v>
      </c>
    </row>
    <row r="66" spans="1:11" x14ac:dyDescent="0.25">
      <c r="A66" s="40">
        <f>EDATE(A65,1)</f>
        <v>43132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>
        <f t="shared" ref="A67:A77" si="4">EDATE(A66,1)</f>
        <v>43160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0">
        <f t="shared" si="4"/>
        <v>43191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25">
      <c r="A69" s="40">
        <f t="shared" si="4"/>
        <v>43221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25">
      <c r="A70" s="40">
        <f t="shared" si="4"/>
        <v>43252</v>
      </c>
      <c r="B70" s="20" t="s">
        <v>47</v>
      </c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 t="s">
        <v>66</v>
      </c>
    </row>
    <row r="71" spans="1:11" x14ac:dyDescent="0.25">
      <c r="A71" s="40"/>
      <c r="B71" s="20" t="s">
        <v>59</v>
      </c>
      <c r="C71" s="13"/>
      <c r="D71" s="39">
        <v>3</v>
      </c>
      <c r="E71" s="9"/>
      <c r="F71" s="20"/>
      <c r="G71" s="13"/>
      <c r="H71" s="39"/>
      <c r="I71" s="9"/>
      <c r="J71" s="11"/>
      <c r="K71" s="20" t="s">
        <v>67</v>
      </c>
    </row>
    <row r="72" spans="1:11" x14ac:dyDescent="0.25">
      <c r="A72" s="40">
        <f>EDATE(A70,1)</f>
        <v>43282</v>
      </c>
      <c r="B72" s="20" t="s">
        <v>68</v>
      </c>
      <c r="C72" s="13">
        <v>1.25</v>
      </c>
      <c r="D72" s="39">
        <v>4</v>
      </c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50" t="s">
        <v>69</v>
      </c>
    </row>
    <row r="73" spans="1:11" x14ac:dyDescent="0.25">
      <c r="A73" s="40">
        <f t="shared" si="4"/>
        <v>43313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25">
      <c r="A74" s="40">
        <f t="shared" si="4"/>
        <v>43344</v>
      </c>
      <c r="B74" s="20" t="s">
        <v>59</v>
      </c>
      <c r="C74" s="13">
        <v>1.25</v>
      </c>
      <c r="D74" s="39">
        <v>3</v>
      </c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 t="s">
        <v>70</v>
      </c>
    </row>
    <row r="75" spans="1:11" x14ac:dyDescent="0.25">
      <c r="A75" s="40">
        <f t="shared" si="4"/>
        <v>43374</v>
      </c>
      <c r="B75" s="20" t="s">
        <v>71</v>
      </c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>
        <v>6</v>
      </c>
      <c r="I75" s="9"/>
      <c r="J75" s="11"/>
      <c r="K75" s="20" t="s">
        <v>72</v>
      </c>
    </row>
    <row r="76" spans="1:11" x14ac:dyDescent="0.25">
      <c r="A76" s="40">
        <f>EDATE(A75,1)</f>
        <v>43405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25">
      <c r="A77" s="40">
        <f t="shared" si="4"/>
        <v>43435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25">
      <c r="A78" s="47" t="s">
        <v>63</v>
      </c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>
        <f>EDATE(A77,1)</f>
        <v>43466</v>
      </c>
      <c r="B79" s="20" t="s">
        <v>68</v>
      </c>
      <c r="C79" s="13">
        <v>1.25</v>
      </c>
      <c r="D79" s="39">
        <v>4</v>
      </c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 t="s">
        <v>73</v>
      </c>
    </row>
    <row r="80" spans="1:11" x14ac:dyDescent="0.25">
      <c r="A80" s="40">
        <f>EDATE(A79,1)</f>
        <v>43497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25">
      <c r="A81" s="40">
        <f t="shared" ref="A81:A90" si="5">EDATE(A80,1)</f>
        <v>43525</v>
      </c>
      <c r="B81" s="20"/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25">
      <c r="A82" s="40">
        <f t="shared" si="5"/>
        <v>43556</v>
      </c>
      <c r="B82" s="20" t="s">
        <v>51</v>
      </c>
      <c r="C82" s="13">
        <v>1.25</v>
      </c>
      <c r="D82" s="39">
        <v>5</v>
      </c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 t="s">
        <v>74</v>
      </c>
    </row>
    <row r="83" spans="1:11" x14ac:dyDescent="0.25">
      <c r="A83" s="40">
        <f t="shared" si="5"/>
        <v>43586</v>
      </c>
      <c r="B83" s="20"/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25">
      <c r="A84" s="40">
        <f t="shared" si="5"/>
        <v>43617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25">
      <c r="A85" s="40">
        <f t="shared" si="5"/>
        <v>43647</v>
      </c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25">
      <c r="A86" s="40">
        <f t="shared" si="5"/>
        <v>43678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25">
      <c r="A87" s="40">
        <f t="shared" si="5"/>
        <v>43709</v>
      </c>
      <c r="B87" s="20"/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25">
      <c r="A88" s="40">
        <f>EDATE(A87,1)</f>
        <v>43739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25">
      <c r="A89" s="40">
        <f t="shared" si="5"/>
        <v>43770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25">
      <c r="A90" s="40">
        <f t="shared" si="5"/>
        <v>43800</v>
      </c>
      <c r="B90" s="20"/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25">
      <c r="A91" s="47" t="s">
        <v>75</v>
      </c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>
        <f>EDATE(A90,1)</f>
        <v>43831</v>
      </c>
      <c r="B92" s="20"/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25">
      <c r="A93" s="40">
        <f>EDATE(A92,1)</f>
        <v>43862</v>
      </c>
      <c r="B93" s="20"/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25">
      <c r="A94" s="40">
        <f t="shared" ref="A94:A105" si="6">EDATE(A93,1)</f>
        <v>43891</v>
      </c>
      <c r="B94" s="20" t="s">
        <v>51</v>
      </c>
      <c r="C94" s="13">
        <v>1.25</v>
      </c>
      <c r="D94" s="39">
        <v>5</v>
      </c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 t="s">
        <v>76</v>
      </c>
    </row>
    <row r="95" spans="1:11" x14ac:dyDescent="0.25">
      <c r="A95" s="40">
        <f t="shared" si="6"/>
        <v>43922</v>
      </c>
      <c r="B95" s="20"/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25">
      <c r="A96" s="40">
        <f t="shared" si="6"/>
        <v>43952</v>
      </c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25">
      <c r="A97" s="40">
        <f t="shared" si="6"/>
        <v>43983</v>
      </c>
      <c r="B97" s="20"/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25">
      <c r="A98" s="40">
        <f t="shared" si="6"/>
        <v>44013</v>
      </c>
      <c r="B98" s="20"/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25">
      <c r="A99" s="40">
        <f t="shared" si="6"/>
        <v>44044</v>
      </c>
      <c r="B99" s="20"/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25">
      <c r="A100" s="40">
        <f t="shared" si="6"/>
        <v>44075</v>
      </c>
      <c r="B100" s="20" t="s">
        <v>51</v>
      </c>
      <c r="C100" s="13">
        <v>1.25</v>
      </c>
      <c r="D100" s="39">
        <v>5</v>
      </c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 t="s">
        <v>80</v>
      </c>
    </row>
    <row r="101" spans="1:11" x14ac:dyDescent="0.25">
      <c r="A101" s="40"/>
      <c r="B101" s="20" t="s">
        <v>51</v>
      </c>
      <c r="C101" s="13"/>
      <c r="D101" s="39">
        <v>5</v>
      </c>
      <c r="E101" s="9"/>
      <c r="F101" s="20"/>
      <c r="G101" s="13"/>
      <c r="H101" s="39"/>
      <c r="I101" s="9"/>
      <c r="J101" s="11"/>
      <c r="K101" s="20" t="s">
        <v>79</v>
      </c>
    </row>
    <row r="102" spans="1:11" x14ac:dyDescent="0.25">
      <c r="A102" s="40"/>
      <c r="B102" s="20" t="s">
        <v>77</v>
      </c>
      <c r="C102" s="13"/>
      <c r="D102" s="39"/>
      <c r="E102" s="9"/>
      <c r="F102" s="20"/>
      <c r="G102" s="13"/>
      <c r="H102" s="39">
        <v>13</v>
      </c>
      <c r="I102" s="9"/>
      <c r="J102" s="11"/>
      <c r="K102" s="20" t="s">
        <v>78</v>
      </c>
    </row>
    <row r="103" spans="1:11" x14ac:dyDescent="0.25">
      <c r="A103" s="40">
        <f>EDATE(A100,1)</f>
        <v>44105</v>
      </c>
      <c r="B103" s="20"/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25">
      <c r="A104" s="40">
        <f t="shared" si="6"/>
        <v>44136</v>
      </c>
      <c r="B104" s="20"/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25">
      <c r="A105" s="40">
        <f t="shared" si="6"/>
        <v>44166</v>
      </c>
      <c r="B105" s="20"/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25">
      <c r="A106" s="47" t="s">
        <v>81</v>
      </c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>
        <f>EDATE(A105,1)</f>
        <v>44197</v>
      </c>
      <c r="B107" s="20"/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 x14ac:dyDescent="0.25">
      <c r="A108" s="40">
        <f>EDATE(A107,1)</f>
        <v>44228</v>
      </c>
      <c r="B108" s="20"/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25">
      <c r="A109" s="40">
        <f t="shared" ref="A109:A118" si="7">EDATE(A108,1)</f>
        <v>44256</v>
      </c>
      <c r="B109" s="20"/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25">
      <c r="A110" s="40">
        <f t="shared" si="7"/>
        <v>44287</v>
      </c>
      <c r="B110" s="20"/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/>
    </row>
    <row r="111" spans="1:11" x14ac:dyDescent="0.25">
      <c r="A111" s="40">
        <f t="shared" si="7"/>
        <v>44317</v>
      </c>
      <c r="B111" s="20"/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 x14ac:dyDescent="0.25">
      <c r="A112" s="40">
        <f t="shared" si="7"/>
        <v>44348</v>
      </c>
      <c r="B112" s="20"/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25">
      <c r="A113" s="40">
        <f t="shared" si="7"/>
        <v>44378</v>
      </c>
      <c r="B113" s="20"/>
      <c r="C113" s="13">
        <v>1.25</v>
      </c>
      <c r="D113" s="39"/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/>
    </row>
    <row r="114" spans="1:11" x14ac:dyDescent="0.25">
      <c r="A114" s="40">
        <f t="shared" si="7"/>
        <v>44409</v>
      </c>
      <c r="B114" s="20"/>
      <c r="C114" s="13">
        <v>1.25</v>
      </c>
      <c r="D114" s="39"/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/>
    </row>
    <row r="115" spans="1:11" x14ac:dyDescent="0.25">
      <c r="A115" s="40">
        <f t="shared" si="7"/>
        <v>44440</v>
      </c>
      <c r="B115" s="20"/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25">
      <c r="A116" s="40">
        <f t="shared" si="7"/>
        <v>44470</v>
      </c>
      <c r="B116" s="20"/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25">
      <c r="A117" s="40">
        <f t="shared" si="7"/>
        <v>44501</v>
      </c>
      <c r="B117" s="20"/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25">
      <c r="A118" s="40">
        <f t="shared" si="7"/>
        <v>44531</v>
      </c>
      <c r="B118" s="20" t="s">
        <v>48</v>
      </c>
      <c r="C118" s="13">
        <v>1.25</v>
      </c>
      <c r="D118" s="39">
        <v>5</v>
      </c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25">
      <c r="A119" s="47" t="s">
        <v>82</v>
      </c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>
        <f>EDATE(A118,1)</f>
        <v>44562</v>
      </c>
      <c r="B120" s="20" t="s">
        <v>83</v>
      </c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>
        <v>10</v>
      </c>
      <c r="I120" s="9"/>
      <c r="J120" s="11"/>
      <c r="K120" s="20" t="s">
        <v>84</v>
      </c>
    </row>
    <row r="121" spans="1:11" x14ac:dyDescent="0.25">
      <c r="A121" s="40">
        <f>EDATE(A120,1)</f>
        <v>44593</v>
      </c>
      <c r="B121" s="20" t="s">
        <v>54</v>
      </c>
      <c r="C121" s="13">
        <v>1.25</v>
      </c>
      <c r="D121" s="39"/>
      <c r="E121" s="9"/>
      <c r="F121" s="20"/>
      <c r="G121" s="13">
        <f>IF(ISBLANK(Table1[[#This Row],[EARNED]]),"",Table1[[#This Row],[EARNED]])</f>
        <v>1.25</v>
      </c>
      <c r="H121" s="39">
        <v>3</v>
      </c>
      <c r="I121" s="9"/>
      <c r="J121" s="11"/>
      <c r="K121" s="20" t="s">
        <v>85</v>
      </c>
    </row>
    <row r="122" spans="1:11" x14ac:dyDescent="0.25">
      <c r="A122" s="40">
        <f t="shared" ref="A122:A134" si="8">EDATE(A121,1)</f>
        <v>44621</v>
      </c>
      <c r="B122" s="20" t="s">
        <v>86</v>
      </c>
      <c r="C122" s="13">
        <v>1.25</v>
      </c>
      <c r="D122" s="39"/>
      <c r="E122" s="9"/>
      <c r="F122" s="20"/>
      <c r="G122" s="13">
        <f>IF(ISBLANK(Table1[[#This Row],[EARNED]]),"",Table1[[#This Row],[EARNED]])</f>
        <v>1.25</v>
      </c>
      <c r="H122" s="39">
        <v>7</v>
      </c>
      <c r="I122" s="9"/>
      <c r="J122" s="11"/>
      <c r="K122" s="48"/>
    </row>
    <row r="123" spans="1:11" x14ac:dyDescent="0.25">
      <c r="A123" s="40"/>
      <c r="B123" s="20" t="s">
        <v>51</v>
      </c>
      <c r="C123" s="13"/>
      <c r="D123" s="39">
        <v>5</v>
      </c>
      <c r="E123" s="9"/>
      <c r="F123" s="20"/>
      <c r="G123" s="13"/>
      <c r="H123" s="39"/>
      <c r="I123" s="9"/>
      <c r="J123" s="11"/>
      <c r="K123" s="48" t="s">
        <v>87</v>
      </c>
    </row>
    <row r="124" spans="1:11" x14ac:dyDescent="0.25">
      <c r="A124" s="40">
        <f>EDATE(A122,1)</f>
        <v>44652</v>
      </c>
      <c r="B124" s="20" t="s">
        <v>88</v>
      </c>
      <c r="C124" s="13">
        <v>1.25</v>
      </c>
      <c r="D124" s="39">
        <v>2</v>
      </c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 t="s">
        <v>89</v>
      </c>
    </row>
    <row r="125" spans="1:11" x14ac:dyDescent="0.25">
      <c r="A125" s="40"/>
      <c r="B125" s="20" t="s">
        <v>68</v>
      </c>
      <c r="C125" s="13"/>
      <c r="D125" s="39">
        <v>4</v>
      </c>
      <c r="E125" s="9"/>
      <c r="F125" s="20"/>
      <c r="G125" s="13"/>
      <c r="H125" s="39"/>
      <c r="I125" s="9"/>
      <c r="J125" s="11"/>
      <c r="K125" s="20" t="s">
        <v>90</v>
      </c>
    </row>
    <row r="126" spans="1:11" x14ac:dyDescent="0.25">
      <c r="A126" s="40">
        <f>EDATE(A124,1)</f>
        <v>44682</v>
      </c>
      <c r="B126" s="20"/>
      <c r="C126" s="13">
        <v>1.25</v>
      </c>
      <c r="D126" s="39"/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/>
    </row>
    <row r="127" spans="1:11" x14ac:dyDescent="0.25">
      <c r="A127" s="40">
        <f t="shared" si="8"/>
        <v>44713</v>
      </c>
      <c r="B127" s="20" t="s">
        <v>47</v>
      </c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48">
        <v>45088</v>
      </c>
    </row>
    <row r="128" spans="1:11" x14ac:dyDescent="0.25">
      <c r="A128" s="40"/>
      <c r="B128" s="20" t="s">
        <v>64</v>
      </c>
      <c r="C128" s="13"/>
      <c r="D128" s="39"/>
      <c r="E128" s="9"/>
      <c r="F128" s="20"/>
      <c r="G128" s="13"/>
      <c r="H128" s="39">
        <v>4</v>
      </c>
      <c r="I128" s="9"/>
      <c r="J128" s="11"/>
      <c r="K128" s="20" t="s">
        <v>91</v>
      </c>
    </row>
    <row r="129" spans="1:11" x14ac:dyDescent="0.25">
      <c r="A129" s="40"/>
      <c r="B129" s="20" t="s">
        <v>92</v>
      </c>
      <c r="C129" s="13"/>
      <c r="D129" s="39"/>
      <c r="E129" s="9"/>
      <c r="F129" s="20"/>
      <c r="G129" s="13"/>
      <c r="H129" s="39">
        <v>11</v>
      </c>
      <c r="I129" s="9"/>
      <c r="J129" s="11"/>
      <c r="K129" s="20" t="s">
        <v>93</v>
      </c>
    </row>
    <row r="130" spans="1:11" x14ac:dyDescent="0.25">
      <c r="A130" s="40">
        <f>EDATE(A127,1)</f>
        <v>44743</v>
      </c>
      <c r="B130" s="20"/>
      <c r="C130" s="13">
        <v>1.25</v>
      </c>
      <c r="D130" s="39"/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/>
    </row>
    <row r="131" spans="1:11" x14ac:dyDescent="0.25">
      <c r="A131" s="40">
        <f t="shared" si="8"/>
        <v>44774</v>
      </c>
      <c r="B131" s="20" t="s">
        <v>59</v>
      </c>
      <c r="C131" s="13">
        <v>1.25</v>
      </c>
      <c r="D131" s="39">
        <v>3</v>
      </c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20" t="s">
        <v>94</v>
      </c>
    </row>
    <row r="132" spans="1:11" x14ac:dyDescent="0.25">
      <c r="A132" s="40"/>
      <c r="B132" s="20" t="s">
        <v>95</v>
      </c>
      <c r="C132" s="13"/>
      <c r="D132" s="39"/>
      <c r="E132" s="9"/>
      <c r="F132" s="20"/>
      <c r="G132" s="13"/>
      <c r="H132" s="39"/>
      <c r="I132" s="9"/>
      <c r="J132" s="11"/>
      <c r="K132" s="20" t="s">
        <v>96</v>
      </c>
    </row>
    <row r="133" spans="1:11" x14ac:dyDescent="0.25">
      <c r="A133" s="40">
        <f>EDATE(A131,1)</f>
        <v>44805</v>
      </c>
      <c r="B133" s="20"/>
      <c r="C133" s="13">
        <v>1.25</v>
      </c>
      <c r="D133" s="39"/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/>
    </row>
    <row r="134" spans="1:11" x14ac:dyDescent="0.25">
      <c r="A134" s="40">
        <f t="shared" si="8"/>
        <v>44835</v>
      </c>
      <c r="B134" s="20" t="s">
        <v>97</v>
      </c>
      <c r="C134" s="13">
        <v>1.25</v>
      </c>
      <c r="D134" s="39">
        <v>22.75</v>
      </c>
      <c r="E134" s="9"/>
      <c r="F134" s="20">
        <v>16.25</v>
      </c>
      <c r="G134" s="13">
        <f>IF(ISBLANK(Table1[[#This Row],[EARNED]]),"",Table1[[#This Row],[EARNED]])</f>
        <v>1.25</v>
      </c>
      <c r="H134" s="39"/>
      <c r="I134" s="9"/>
      <c r="J134" s="11"/>
      <c r="K134" s="20" t="s">
        <v>98</v>
      </c>
    </row>
    <row r="135" spans="1:11" x14ac:dyDescent="0.25">
      <c r="A135" s="40">
        <v>44866</v>
      </c>
      <c r="B135" s="20"/>
      <c r="C135" s="13">
        <v>1.25</v>
      </c>
      <c r="D135" s="39"/>
      <c r="E135" s="9"/>
      <c r="F135" s="20"/>
      <c r="G135" s="13"/>
      <c r="H135" s="39"/>
      <c r="I135" s="9"/>
      <c r="J135" s="11"/>
      <c r="K135" s="20"/>
    </row>
    <row r="136" spans="1:11" x14ac:dyDescent="0.25">
      <c r="A136" s="40">
        <v>44896</v>
      </c>
      <c r="B136" s="20"/>
      <c r="C136" s="13">
        <v>1.25</v>
      </c>
      <c r="D136" s="39"/>
      <c r="E136" s="9"/>
      <c r="F136" s="20"/>
      <c r="G136" s="13"/>
      <c r="H136" s="39"/>
      <c r="I136" s="9"/>
      <c r="J136" s="11"/>
      <c r="K136" s="20"/>
    </row>
    <row r="137" spans="1:11" x14ac:dyDescent="0.25">
      <c r="A137" s="47" t="s">
        <v>102</v>
      </c>
      <c r="B137" s="20"/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25">
      <c r="A138" s="40">
        <v>44927</v>
      </c>
      <c r="B138" s="20"/>
      <c r="C138" s="13">
        <v>1.25</v>
      </c>
      <c r="D138" s="39"/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20"/>
    </row>
    <row r="139" spans="1:11" x14ac:dyDescent="0.25">
      <c r="A139" s="40">
        <v>44958</v>
      </c>
      <c r="B139" s="20" t="s">
        <v>46</v>
      </c>
      <c r="C139" s="13">
        <v>1.25</v>
      </c>
      <c r="D139" s="39"/>
      <c r="E139" s="9"/>
      <c r="F139" s="20"/>
      <c r="G139" s="13">
        <f>IF(ISBLANK(Table1[[#This Row],[EARNED]]),"",Table1[[#This Row],[EARNED]])</f>
        <v>1.25</v>
      </c>
      <c r="H139" s="39">
        <v>1</v>
      </c>
      <c r="I139" s="9"/>
      <c r="J139" s="11"/>
      <c r="K139" s="50">
        <v>44985</v>
      </c>
    </row>
    <row r="140" spans="1:11" x14ac:dyDescent="0.25">
      <c r="A140" s="40"/>
      <c r="B140" s="20" t="s">
        <v>54</v>
      </c>
      <c r="C140" s="13"/>
      <c r="D140" s="39"/>
      <c r="E140" s="9"/>
      <c r="F140" s="20"/>
      <c r="G140" s="13" t="str">
        <f>IF(ISBLANK(Table1[[#This Row],[EARNED]]),"",Table1[[#This Row],[EARNED]])</f>
        <v/>
      </c>
      <c r="H140" s="39">
        <v>3</v>
      </c>
      <c r="I140" s="9"/>
      <c r="J140" s="11"/>
      <c r="K140" s="50" t="s">
        <v>103</v>
      </c>
    </row>
    <row r="141" spans="1:11" x14ac:dyDescent="0.25">
      <c r="A141" s="40">
        <v>44986</v>
      </c>
      <c r="B141" s="20"/>
      <c r="C141" s="13">
        <v>1.25</v>
      </c>
      <c r="D141" s="39"/>
      <c r="E141" s="9"/>
      <c r="F141" s="20"/>
      <c r="G141" s="13">
        <f>IF(ISBLANK(Table1[[#This Row],[EARNED]]),"",Table1[[#This Row],[EARNED]])</f>
        <v>1.25</v>
      </c>
      <c r="H141" s="39"/>
      <c r="I141" s="9"/>
      <c r="J141" s="11"/>
      <c r="K141" s="20"/>
    </row>
    <row r="142" spans="1:11" x14ac:dyDescent="0.25">
      <c r="A142" s="40">
        <v>45017</v>
      </c>
      <c r="B142" s="20"/>
      <c r="C142" s="13"/>
      <c r="D142" s="39"/>
      <c r="E142" s="9"/>
      <c r="F142" s="20"/>
      <c r="G142" s="13" t="str">
        <f>IF(ISBLANK(Table1[[#This Row],[EARNED]]),"",Table1[[#This Row],[EARNED]])</f>
        <v/>
      </c>
      <c r="H142" s="39"/>
      <c r="I142" s="9"/>
      <c r="J142" s="11"/>
      <c r="K142" s="20"/>
    </row>
    <row r="143" spans="1:11" x14ac:dyDescent="0.25">
      <c r="A143" s="40">
        <v>45047</v>
      </c>
      <c r="B143" s="20"/>
      <c r="C143" s="13"/>
      <c r="D143" s="39"/>
      <c r="E143" s="9"/>
      <c r="F143" s="20"/>
      <c r="G143" s="13" t="str">
        <f>IF(ISBLANK(Table1[[#This Row],[EARNED]]),"",Table1[[#This Row],[EARNED]])</f>
        <v/>
      </c>
      <c r="H143" s="39"/>
      <c r="I143" s="9"/>
      <c r="J143" s="11"/>
      <c r="K143" s="20"/>
    </row>
    <row r="144" spans="1:11" x14ac:dyDescent="0.25">
      <c r="A144" s="40">
        <v>45078</v>
      </c>
      <c r="B144" s="15"/>
      <c r="C144" s="41"/>
      <c r="D144" s="42"/>
      <c r="E144" s="9"/>
      <c r="F144" s="15"/>
      <c r="G144" s="41" t="str">
        <f>IF(ISBLANK(Table1[[#This Row],[EARNED]]),"",Table1[[#This Row],[EARNED]])</f>
        <v/>
      </c>
      <c r="H144" s="42"/>
      <c r="I144" s="9"/>
      <c r="J144" s="12"/>
      <c r="K144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B5" sqref="B5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25">
      <c r="A3" s="11">
        <v>0.125</v>
      </c>
      <c r="B3" s="11">
        <v>0.125</v>
      </c>
      <c r="D3"/>
      <c r="E3"/>
      <c r="F3"/>
      <c r="G3" s="46">
        <f>SUMIFS(F7:F14,E7:E14,E3)+SUMIFS(D7:D66,C7:C66,F3)+D3</f>
        <v>0</v>
      </c>
      <c r="J3" s="1"/>
      <c r="K3" s="35">
        <f>J4-1</f>
        <v>-1</v>
      </c>
      <c r="L3" s="44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3"/>
      <c r="I6" s="62" t="s">
        <v>38</v>
      </c>
      <c r="J6" s="62"/>
      <c r="K6" s="62"/>
      <c r="L6" s="62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3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2023-04-13T03:35:05Z</dcterms:modified>
</cp:coreProperties>
</file>