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54678929-D228-4AA7-AA90-AE6278B21D8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G106" i="1"/>
  <c r="G9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80" i="1"/>
  <c r="G55" i="1"/>
  <c r="G41" i="1"/>
  <c r="G29" i="1"/>
  <c r="G24" i="1"/>
  <c r="G19" i="1"/>
  <c r="G67" i="1"/>
  <c r="G53" i="1"/>
  <c r="G39" i="1"/>
  <c r="G25" i="1"/>
  <c r="G3" i="3" l="1"/>
  <c r="G17" i="1"/>
  <c r="G18" i="1"/>
  <c r="G20" i="1"/>
  <c r="G21" i="1"/>
  <c r="G22" i="1"/>
  <c r="G23" i="1"/>
  <c r="G26" i="1"/>
  <c r="G27" i="1"/>
  <c r="G28" i="1"/>
  <c r="G30" i="1"/>
  <c r="G31" i="1"/>
  <c r="G32" i="1"/>
  <c r="G33" i="1"/>
  <c r="G34" i="1"/>
  <c r="G35" i="1"/>
  <c r="G36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<sst xmlns="http://schemas.openxmlformats.org/spreadsheetml/2006/main" count="120" uniqueCount="98">
  <si>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</si>
  <si>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</si>
  <si>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</si>
  <si>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</si>
  <si>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</si>
  <si>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</si>
  <si>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</si>
  <si>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</si>
  <si>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</si>
  <si>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</si>
  <si>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</si>
  <si>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</si>
  <si>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</si>
  <si>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</si>
  <si>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</si>
  <si>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</si>
  <si>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</si>
  <si>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</si>
  <si>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</si>
  <si>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</si>
  <si>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</si>
  <si>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</si>
  <si>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</si>
  <si>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</si>
  <si>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</si>
  <si>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</si>
  <si>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</si>
  <si>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</si>
  <si>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</si>
  <si>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</si>
  <si>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</si>
  <si>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</si>
  <si>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</si>
  <si>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</si>
  <si>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</si>
  <si>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</si>
  <si>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</si>
  <si>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</si>
  <si>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</si>
  <si>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</si>
  <si>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</si>
  <si>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</si>
  <si>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</si>
  <si>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</si>
  <si>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</si>
  <si>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</si>
  <si>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</si>
  <si>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</si>
  <si>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</si>
  <si>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</si>
  <si>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</si>
  <si>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</si>
  <si>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</si>
  <si>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</si>
  <si>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</si>
  <si>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</si>
  <si>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</si>
  <si>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</si>
  <si>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</si>
  <si>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</si>
  <si>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</si>
  <si>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</si>
  <si>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</si>
  <si>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</si>
  <si>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</si>
  <si>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</si>
  <si>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</si>
  <si>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</si>
  <si>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</si>
  <si>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</si>
  <si>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</si>
  <si>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</si>
  <si>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</si>
  <si>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</si>
  <si>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</si>
  <si>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</si>
  <si>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</si>
  <si>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</si>
  <si>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</si>
  <si>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</si>
  <si>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</si>
  <si>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</si>
  <si>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</si>
  <si>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</si>
  <si>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BDAY1/5</t>
  </si>
  <si>
    <t>VL(3-0-0)</t>
  </si>
  <si>
    <t>2/19,21</t>
  </si>
  <si>
    <t>10/24,25,26</t>
  </si>
  <si>
    <t>VL(5-0-0)</t>
  </si>
  <si>
    <t>CL(3-0-0)</t>
  </si>
  <si>
    <t>2/ 18,19,20,21,22</t>
  </si>
  <si>
    <t>CALAMITY L.1/29,30 2/11</t>
  </si>
  <si>
    <t>2021</t>
  </si>
  <si>
    <t>QL(10-2-0)</t>
  </si>
  <si>
    <t>QL 9/22-10/12</t>
  </si>
  <si>
    <t>2022</t>
  </si>
  <si>
    <t>2023</t>
  </si>
  <si>
    <t>1/30,31, 2/1,2,3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</si>
</sst>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64"/>
  <sheetViews>
    <sheetView tabSelected="1" zoomScaleNormal="100" workbookViewId="0">
      <pane ySplit="3576" topLeftCell="A95" activePane="bottomLeft"/>
      <selection activeCell="B2" sqref="B2:C2"/>
      <selection pane="bottomLeft" activeCell="B109" sqref="B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92.044000000000011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196.25</v>
      </c>
      <c r="J9" s="11"/>
      <c r="K9" s="20"/>
    </row>
    <row r="10" spans="1:11" x14ac:dyDescent="0.3">
      <c r="A10" s="47" t="s">
        <v>43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 t="s">
        <v>48</v>
      </c>
      <c r="C11" s="13">
        <v>1.25</v>
      </c>
      <c r="D11" s="39">
        <v>1.748</v>
      </c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55</v>
      </c>
    </row>
    <row r="12" spans="1:11" x14ac:dyDescent="0.3">
      <c r="A12" s="40">
        <v>42401</v>
      </c>
      <c r="B12" s="20" t="s">
        <v>49</v>
      </c>
      <c r="C12" s="13">
        <v>1.25</v>
      </c>
      <c r="D12" s="39">
        <v>1.51</v>
      </c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56</v>
      </c>
    </row>
    <row r="13" spans="1:11" x14ac:dyDescent="0.3">
      <c r="A13" s="40">
        <v>42430</v>
      </c>
      <c r="B13" s="20" t="s">
        <v>50</v>
      </c>
      <c r="C13" s="13">
        <v>1.25</v>
      </c>
      <c r="D13" s="39">
        <v>1.744</v>
      </c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57</v>
      </c>
    </row>
    <row r="14" spans="1:11" x14ac:dyDescent="0.3">
      <c r="A14" s="40">
        <v>42461</v>
      </c>
      <c r="B14" s="20" t="s">
        <v>51</v>
      </c>
      <c r="C14" s="13">
        <v>1.25</v>
      </c>
      <c r="D14" s="39">
        <v>1.304</v>
      </c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3">
      <c r="A15" s="40">
        <v>42491</v>
      </c>
      <c r="B15" s="20" t="s">
        <v>52</v>
      </c>
      <c r="C15" s="13">
        <v>1.25</v>
      </c>
      <c r="D15" s="39">
        <v>1.823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42522</v>
      </c>
      <c r="B16" s="20" t="s">
        <v>53</v>
      </c>
      <c r="C16" s="13">
        <v>1.25</v>
      </c>
      <c r="D16" s="42">
        <v>0.32100000000000001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42552</v>
      </c>
      <c r="B17" s="20" t="s">
        <v>54</v>
      </c>
      <c r="C17" s="13">
        <v>1.25</v>
      </c>
      <c r="D17" s="39">
        <v>2.4580000000000002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42583</v>
      </c>
      <c r="B18" s="20" t="s">
        <v>59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64</v>
      </c>
    </row>
    <row r="19" spans="1:11" x14ac:dyDescent="0.3">
      <c r="A19" s="40"/>
      <c r="B19" s="20" t="s">
        <v>60</v>
      </c>
      <c r="C19" s="13"/>
      <c r="D19" s="39">
        <v>3.827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42614</v>
      </c>
      <c r="B20" s="20" t="s">
        <v>61</v>
      </c>
      <c r="C20" s="13">
        <v>1.25</v>
      </c>
      <c r="D20" s="39">
        <v>0.76200000000000001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65</v>
      </c>
    </row>
    <row r="21" spans="1:11" x14ac:dyDescent="0.3">
      <c r="A21" s="40">
        <v>42644</v>
      </c>
      <c r="B21" s="20" t="s">
        <v>62</v>
      </c>
      <c r="C21" s="13">
        <v>1.25</v>
      </c>
      <c r="D21" s="39">
        <v>5.8000000000000003E-2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42675</v>
      </c>
      <c r="B22" s="20" t="s">
        <v>63</v>
      </c>
      <c r="C22" s="13">
        <v>1.25</v>
      </c>
      <c r="D22" s="39">
        <v>9.4E-2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42705</v>
      </c>
      <c r="B23" s="20" t="s">
        <v>66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 t="s">
        <v>67</v>
      </c>
      <c r="C24" s="13"/>
      <c r="D24" s="39">
        <v>1.194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7" t="s">
        <v>44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3">
      <c r="A26" s="40">
        <v>42736</v>
      </c>
      <c r="B26" s="20" t="s">
        <v>68</v>
      </c>
      <c r="C26" s="13">
        <v>1.25</v>
      </c>
      <c r="D26" s="39">
        <v>3.5249999999999999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70</v>
      </c>
    </row>
    <row r="27" spans="1:11" x14ac:dyDescent="0.3">
      <c r="A27" s="40">
        <v>42767</v>
      </c>
      <c r="B27" s="20" t="s">
        <v>69</v>
      </c>
      <c r="C27" s="13">
        <v>1.25</v>
      </c>
      <c r="D27" s="39">
        <v>1.173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42795</v>
      </c>
      <c r="B28" s="20" t="s">
        <v>59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72</v>
      </c>
    </row>
    <row r="29" spans="1:11" x14ac:dyDescent="0.3">
      <c r="A29" s="40"/>
      <c r="B29" s="20" t="s">
        <v>73</v>
      </c>
      <c r="C29" s="13"/>
      <c r="D29" s="39">
        <v>1.6040000000000001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45000</v>
      </c>
    </row>
    <row r="30" spans="1:11" x14ac:dyDescent="0.3">
      <c r="A30" s="40">
        <v>42826</v>
      </c>
      <c r="B30" s="20" t="s">
        <v>74</v>
      </c>
      <c r="C30" s="13">
        <v>1.25</v>
      </c>
      <c r="D30" s="39">
        <v>1.1439999999999999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42856</v>
      </c>
      <c r="B31" s="20" t="s">
        <v>75</v>
      </c>
      <c r="C31" s="13">
        <v>1.25</v>
      </c>
      <c r="D31" s="39">
        <v>3.0249999999999999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42887</v>
      </c>
      <c r="B32" s="20" t="s">
        <v>76</v>
      </c>
      <c r="C32" s="13">
        <v>1.25</v>
      </c>
      <c r="D32" s="39">
        <v>0.53300000000000003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80</v>
      </c>
    </row>
    <row r="33" spans="1:11" x14ac:dyDescent="0.3">
      <c r="A33" s="40">
        <v>42917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42948</v>
      </c>
      <c r="B34" s="20" t="s">
        <v>77</v>
      </c>
      <c r="C34" s="13">
        <v>1.25</v>
      </c>
      <c r="D34" s="39">
        <v>8.6999999999999994E-2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42979</v>
      </c>
      <c r="B35" s="20" t="s">
        <v>78</v>
      </c>
      <c r="C35" s="13">
        <v>1.25</v>
      </c>
      <c r="D35" s="39">
        <v>1.6080000000000001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45194</v>
      </c>
    </row>
    <row r="36" spans="1:11" x14ac:dyDescent="0.3">
      <c r="A36" s="40">
        <v>43009</v>
      </c>
      <c r="B36" s="20" t="s">
        <v>79</v>
      </c>
      <c r="C36" s="13">
        <v>1.25</v>
      </c>
      <c r="D36" s="39">
        <v>0.14000000000000001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0">
        <v>43040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43070</v>
      </c>
      <c r="B38" s="20" t="s">
        <v>66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45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43101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83</v>
      </c>
    </row>
    <row r="41" spans="1:11" x14ac:dyDescent="0.3">
      <c r="A41" s="40"/>
      <c r="B41" s="20" t="s">
        <v>82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84</v>
      </c>
    </row>
    <row r="42" spans="1:11" x14ac:dyDescent="0.3">
      <c r="A42" s="40">
        <v>43132</v>
      </c>
      <c r="B42" s="20" t="s">
        <v>85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86</v>
      </c>
    </row>
    <row r="43" spans="1:11" x14ac:dyDescent="0.3">
      <c r="A43" s="40">
        <v>43160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43191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43221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43252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43282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43313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43344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43374</v>
      </c>
      <c r="B50" s="20" t="s">
        <v>85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87</v>
      </c>
    </row>
    <row r="51" spans="1:11" x14ac:dyDescent="0.3">
      <c r="A51" s="40">
        <v>43405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43435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7" t="s">
        <v>46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3">
      <c r="A54" s="40">
        <v>43466</v>
      </c>
      <c r="B54" s="20" t="s">
        <v>88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90</v>
      </c>
    </row>
    <row r="55" spans="1:11" x14ac:dyDescent="0.3">
      <c r="A55" s="40"/>
      <c r="B55" s="20" t="s">
        <v>89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91</v>
      </c>
    </row>
    <row r="56" spans="1:11" x14ac:dyDescent="0.3">
      <c r="A56" s="40">
        <v>43497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43617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43647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43709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43739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47</v>
      </c>
      <c r="B67" s="20"/>
      <c r="C67" s="13"/>
      <c r="D67" s="39"/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40">
        <v>43831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43862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43983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44166</v>
      </c>
      <c r="B79" s="20" t="s">
        <v>66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92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44197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44378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44470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44501</v>
      </c>
      <c r="B91" s="20" t="s">
        <v>93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>
        <v>44531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7" t="s">
        <v>95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44593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44774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44805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44835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44896</v>
      </c>
      <c r="B105" s="20" t="s">
        <v>88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96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 t="s">
        <v>88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97</v>
      </c>
    </row>
    <row r="108" spans="1:11" x14ac:dyDescent="0.3">
      <c r="A108" s="40"/>
      <c r="B108" s="20" t="s">
        <v>82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61">
        <v>44931</v>
      </c>
    </row>
    <row r="109" spans="1:11" x14ac:dyDescent="0.3">
      <c r="A109" s="40">
        <v>44958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44986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45017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45992</v>
      </c>
      <c r="B143" s="15"/>
      <c r="C143" s="41"/>
      <c r="D143" s="42"/>
      <c r="E143" s="9"/>
      <c r="F143" s="15"/>
      <c r="G143" s="41" t="str">
        <f>IF(ISBLANK(Table1[[#This Row],[EARNED]]),"",Table1[[#This Row],[EARNED]])</f>
        <v/>
      </c>
      <c r="H143" s="42"/>
      <c r="I143" s="9"/>
      <c r="J143" s="12"/>
      <c r="K143" s="15"/>
    </row>
    <row r="144" spans="1:11" x14ac:dyDescent="0.3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46113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46143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46174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46204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46235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46266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46296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46327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46357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46388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46419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46447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46478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46508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46539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46569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46600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46631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43.975999999999999</v>
      </c>
      <c r="B3" s="11">
        <v>100.5</v>
      </c>
      <c r="D3">
        <v>0</v>
      </c>
      <c r="E3">
        <v>1</v>
      </c>
      <c r="F3">
        <v>7</v>
      </c>
      <c r="G3" s="46">
        <f>SUMIFS(F7:F14,E7:E14,E3)+SUMIFS(D7:D66,C7:C66,F3)+D3</f>
        <v>0.14000000000000001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2023-02-28T03:13:37Z</dcterms:modified>
</cp:coreProperties>
</file>