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2369435A-0D7F-48D4-B455-02D22FF2EF2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E9" i="1"/>
  <c r="G506" i="1"/>
  <c r="G505" i="1"/>
  <c r="G495" i="1"/>
  <c r="G482" i="1"/>
  <c r="G491" i="1"/>
  <c r="G490" i="1"/>
  <c r="G488" i="1"/>
  <c r="G486" i="1"/>
  <c r="G484" i="1"/>
  <c r="G534" i="1" l="1"/>
  <c r="G480" i="1"/>
  <c r="G477" i="1"/>
  <c r="G476" i="1"/>
  <c r="G475" i="1"/>
  <c r="G471" i="1"/>
  <c r="G469" i="1"/>
  <c r="G466" i="1"/>
  <c r="G455" i="1"/>
  <c r="G441" i="1"/>
  <c r="G436" i="1"/>
  <c r="G432" i="1"/>
  <c r="G433" i="1"/>
  <c r="G434" i="1"/>
  <c r="G435" i="1"/>
  <c r="G429" i="1"/>
  <c r="G426" i="1"/>
  <c r="G427" i="1"/>
  <c r="G423" i="1"/>
  <c r="G419" i="1"/>
  <c r="G418" i="1"/>
  <c r="G521" i="1"/>
  <c r="G508" i="1"/>
  <c r="G492" i="1"/>
  <c r="G467" i="1"/>
  <c r="G452" i="1"/>
  <c r="G438" i="1"/>
  <c r="G414" i="1"/>
  <c r="G415" i="1"/>
  <c r="G413" i="1"/>
  <c r="G410" i="1"/>
  <c r="G408" i="1"/>
  <c r="G406" i="1"/>
  <c r="G405" i="1"/>
  <c r="G399" i="1"/>
  <c r="G397" i="1"/>
  <c r="G395" i="1"/>
  <c r="G390" i="1"/>
  <c r="G388" i="1"/>
  <c r="G385" i="1"/>
  <c r="G382" i="1"/>
  <c r="G379" i="1"/>
  <c r="G378" i="1"/>
  <c r="G376" i="1"/>
  <c r="G373" i="1"/>
  <c r="G371" i="1"/>
  <c r="G368" i="1"/>
  <c r="G367" i="1"/>
  <c r="G365" i="1"/>
  <c r="G364" i="1"/>
  <c r="G359" i="1"/>
  <c r="G350" i="1"/>
  <c r="G348" i="1"/>
  <c r="G340" i="1"/>
  <c r="G338" i="1"/>
  <c r="G337" i="1"/>
  <c r="G411" i="1"/>
  <c r="G391" i="1"/>
  <c r="G369" i="1"/>
  <c r="G351" i="1"/>
  <c r="G358" i="1"/>
  <c r="G360" i="1"/>
  <c r="G361" i="1"/>
  <c r="G362" i="1"/>
  <c r="G363" i="1"/>
  <c r="G366" i="1"/>
  <c r="G370" i="1"/>
  <c r="G372" i="1"/>
  <c r="G374" i="1"/>
  <c r="G375" i="1"/>
  <c r="G377" i="1"/>
  <c r="G380" i="1"/>
  <c r="G381" i="1"/>
  <c r="G383" i="1"/>
  <c r="G384" i="1"/>
  <c r="G386" i="1"/>
  <c r="G387" i="1"/>
  <c r="G389" i="1"/>
  <c r="G392" i="1"/>
  <c r="G393" i="1"/>
  <c r="G394" i="1"/>
  <c r="G396" i="1"/>
  <c r="G398" i="1"/>
  <c r="G400" i="1"/>
  <c r="G401" i="1"/>
  <c r="G402" i="1"/>
  <c r="G403" i="1"/>
  <c r="G404" i="1"/>
  <c r="G407" i="1"/>
  <c r="G409" i="1"/>
  <c r="G412" i="1"/>
  <c r="G416" i="1"/>
  <c r="G417" i="1"/>
  <c r="G420" i="1"/>
  <c r="G421" i="1"/>
  <c r="G422" i="1"/>
  <c r="G424" i="1"/>
  <c r="G425" i="1"/>
  <c r="G428" i="1"/>
  <c r="G430" i="1"/>
  <c r="G431" i="1"/>
  <c r="G437" i="1"/>
  <c r="G439" i="1"/>
  <c r="G440" i="1"/>
  <c r="G442" i="1"/>
  <c r="G443" i="1"/>
  <c r="G444" i="1"/>
  <c r="G445" i="1"/>
  <c r="G446" i="1"/>
  <c r="G447" i="1"/>
  <c r="G448" i="1"/>
  <c r="G449" i="1"/>
  <c r="G450" i="1"/>
  <c r="G451" i="1"/>
  <c r="G453" i="1"/>
  <c r="G454" i="1"/>
  <c r="G456" i="1"/>
  <c r="G457" i="1"/>
  <c r="G458" i="1"/>
  <c r="G459" i="1"/>
  <c r="G460" i="1"/>
  <c r="G461" i="1"/>
  <c r="G462" i="1"/>
  <c r="G463" i="1"/>
  <c r="G464" i="1"/>
  <c r="G465" i="1"/>
  <c r="G468" i="1"/>
  <c r="G470" i="1"/>
  <c r="G472" i="1"/>
  <c r="G473" i="1"/>
  <c r="G474" i="1"/>
  <c r="G478" i="1"/>
  <c r="G479" i="1"/>
  <c r="G481" i="1"/>
  <c r="G483" i="1"/>
  <c r="G485" i="1"/>
  <c r="G487" i="1"/>
  <c r="G489" i="1"/>
  <c r="G493" i="1"/>
  <c r="G494" i="1"/>
  <c r="G496" i="1"/>
  <c r="G497" i="1"/>
  <c r="G498" i="1"/>
  <c r="G499" i="1"/>
  <c r="G500" i="1"/>
  <c r="G501" i="1"/>
  <c r="G502" i="1"/>
  <c r="G503" i="1"/>
  <c r="G504" i="1"/>
  <c r="G507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332" i="1"/>
  <c r="G331" i="1"/>
  <c r="G323" i="1"/>
  <c r="G315" i="1"/>
  <c r="G312" i="1"/>
  <c r="G305" i="1"/>
  <c r="G300" i="1"/>
  <c r="G299" i="1"/>
  <c r="G291" i="1"/>
  <c r="G288" i="1"/>
  <c r="G285" i="1"/>
  <c r="G282" i="1"/>
  <c r="G280" i="1"/>
  <c r="G279" i="1"/>
  <c r="G275" i="1"/>
  <c r="G268" i="1"/>
  <c r="G265" i="1"/>
  <c r="G260" i="1"/>
  <c r="G257" i="1"/>
  <c r="G255" i="1"/>
  <c r="G253" i="1"/>
  <c r="G251" i="1"/>
  <c r="G248" i="1"/>
  <c r="G333" i="1"/>
  <c r="G317" i="1"/>
  <c r="G301" i="1"/>
  <c r="G283" i="1"/>
  <c r="G266" i="1"/>
  <c r="G244" i="1"/>
  <c r="G240" i="1"/>
  <c r="G237" i="1"/>
  <c r="G234" i="1"/>
  <c r="G233" i="1"/>
  <c r="G231" i="1"/>
  <c r="G228" i="1"/>
  <c r="G223" i="1"/>
  <c r="G220" i="1"/>
  <c r="G212" i="1"/>
  <c r="G208" i="1"/>
  <c r="G206" i="1"/>
  <c r="G202" i="1"/>
  <c r="G201" i="1"/>
  <c r="G204" i="1"/>
  <c r="G199" i="1"/>
  <c r="G196" i="1"/>
  <c r="G192" i="1"/>
  <c r="G191" i="1"/>
  <c r="G246" i="1"/>
  <c r="G226" i="1"/>
  <c r="G210" i="1"/>
  <c r="G184" i="1"/>
  <c r="G182" i="1"/>
  <c r="G178" i="1"/>
  <c r="G177" i="1"/>
  <c r="G176" i="1"/>
  <c r="G174" i="1"/>
  <c r="G173" i="1"/>
  <c r="G172" i="1"/>
  <c r="G165" i="1"/>
  <c r="G164" i="1"/>
  <c r="G160" i="1"/>
  <c r="G158" i="1"/>
  <c r="G155" i="1"/>
  <c r="G188" i="1"/>
  <c r="G167" i="1"/>
  <c r="G162" i="1"/>
  <c r="G163" i="1"/>
  <c r="G166" i="1"/>
  <c r="G168" i="1"/>
  <c r="G169" i="1"/>
  <c r="G170" i="1"/>
  <c r="G171" i="1"/>
  <c r="G175" i="1"/>
  <c r="G179" i="1"/>
  <c r="G180" i="1"/>
  <c r="G181" i="1"/>
  <c r="G183" i="1"/>
  <c r="G185" i="1"/>
  <c r="G186" i="1"/>
  <c r="G187" i="1"/>
  <c r="G189" i="1"/>
  <c r="G190" i="1"/>
  <c r="G193" i="1"/>
  <c r="G194" i="1"/>
  <c r="G195" i="1"/>
  <c r="G197" i="1"/>
  <c r="G198" i="1"/>
  <c r="G200" i="1"/>
  <c r="G203" i="1"/>
  <c r="G205" i="1"/>
  <c r="G207" i="1"/>
  <c r="G209" i="1"/>
  <c r="G211" i="1"/>
  <c r="G213" i="1"/>
  <c r="G214" i="1"/>
  <c r="G215" i="1"/>
  <c r="G216" i="1"/>
  <c r="G217" i="1"/>
  <c r="G218" i="1"/>
  <c r="G219" i="1"/>
  <c r="G221" i="1"/>
  <c r="G222" i="1"/>
  <c r="G224" i="1"/>
  <c r="G225" i="1"/>
  <c r="G227" i="1"/>
  <c r="G229" i="1"/>
  <c r="G230" i="1"/>
  <c r="G232" i="1"/>
  <c r="G235" i="1"/>
  <c r="G236" i="1"/>
  <c r="G238" i="1"/>
  <c r="G239" i="1"/>
  <c r="G241" i="1"/>
  <c r="G242" i="1"/>
  <c r="G243" i="1"/>
  <c r="G245" i="1"/>
  <c r="G247" i="1"/>
  <c r="G249" i="1"/>
  <c r="G250" i="1"/>
  <c r="G252" i="1"/>
  <c r="G254" i="1"/>
  <c r="G256" i="1"/>
  <c r="G258" i="1"/>
  <c r="G259" i="1"/>
  <c r="G261" i="1"/>
  <c r="G262" i="1"/>
  <c r="G263" i="1"/>
  <c r="G264" i="1"/>
  <c r="G267" i="1"/>
  <c r="G269" i="1"/>
  <c r="G270" i="1"/>
  <c r="G271" i="1"/>
  <c r="G272" i="1"/>
  <c r="G273" i="1"/>
  <c r="G274" i="1"/>
  <c r="G276" i="1"/>
  <c r="G277" i="1"/>
  <c r="G278" i="1"/>
  <c r="G281" i="1"/>
  <c r="G284" i="1"/>
  <c r="G286" i="1"/>
  <c r="G287" i="1"/>
  <c r="G289" i="1"/>
  <c r="G290" i="1"/>
  <c r="G292" i="1"/>
  <c r="G293" i="1"/>
  <c r="G294" i="1"/>
  <c r="G295" i="1"/>
  <c r="G296" i="1"/>
  <c r="G297" i="1"/>
  <c r="G298" i="1"/>
  <c r="G302" i="1"/>
  <c r="G303" i="1"/>
  <c r="G304" i="1"/>
  <c r="G306" i="1"/>
  <c r="G307" i="1"/>
  <c r="G308" i="1"/>
  <c r="G309" i="1"/>
  <c r="G310" i="1"/>
  <c r="G311" i="1"/>
  <c r="G313" i="1"/>
  <c r="G314" i="1"/>
  <c r="G316" i="1"/>
  <c r="G318" i="1"/>
  <c r="G319" i="1"/>
  <c r="G320" i="1"/>
  <c r="G321" i="1"/>
  <c r="G322" i="1"/>
  <c r="G324" i="1"/>
  <c r="G325" i="1"/>
  <c r="G326" i="1"/>
  <c r="G327" i="1"/>
  <c r="G328" i="1"/>
  <c r="G329" i="1"/>
  <c r="G330" i="1"/>
  <c r="G334" i="1"/>
  <c r="G335" i="1"/>
  <c r="G336" i="1"/>
  <c r="G339" i="1"/>
  <c r="G341" i="1"/>
  <c r="G342" i="1"/>
  <c r="G343" i="1"/>
  <c r="G344" i="1"/>
  <c r="G345" i="1"/>
  <c r="G346" i="1"/>
  <c r="G347" i="1"/>
  <c r="G349" i="1"/>
  <c r="G352" i="1"/>
  <c r="G353" i="1"/>
  <c r="G354" i="1"/>
  <c r="G355" i="1"/>
  <c r="G356" i="1"/>
  <c r="G357" i="1"/>
  <c r="G147" i="1"/>
  <c r="G146" i="1"/>
  <c r="G145" i="1"/>
  <c r="G138" i="1"/>
  <c r="G131" i="1"/>
  <c r="G130" i="1"/>
  <c r="G128" i="1"/>
  <c r="G125" i="1"/>
  <c r="G123" i="1"/>
  <c r="G119" i="1"/>
  <c r="G118" i="1"/>
  <c r="G116" i="1"/>
  <c r="G110" i="1"/>
  <c r="G109" i="1"/>
  <c r="G105" i="1"/>
  <c r="G103" i="1"/>
  <c r="G99" i="1"/>
  <c r="G92" i="1"/>
  <c r="G132" i="1"/>
  <c r="G111" i="1"/>
  <c r="G93" i="1"/>
  <c r="G74" i="1"/>
  <c r="G70" i="1"/>
  <c r="G69" i="1"/>
  <c r="G55" i="1" l="1"/>
  <c r="G49" i="1"/>
  <c r="G63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6" i="1"/>
  <c r="G57" i="1"/>
  <c r="G58" i="1"/>
  <c r="G59" i="1"/>
  <c r="G60" i="1"/>
  <c r="G61" i="1"/>
  <c r="G62" i="1"/>
  <c r="G64" i="1"/>
  <c r="G65" i="1"/>
  <c r="G66" i="1"/>
  <c r="G67" i="1"/>
  <c r="G68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4" i="1"/>
  <c r="G95" i="1"/>
  <c r="G96" i="1"/>
  <c r="G97" i="1"/>
  <c r="G98" i="1"/>
  <c r="G100" i="1"/>
  <c r="G101" i="1"/>
  <c r="G102" i="1"/>
  <c r="G104" i="1"/>
  <c r="G106" i="1"/>
  <c r="G107" i="1"/>
  <c r="G108" i="1"/>
  <c r="G112" i="1"/>
  <c r="G113" i="1"/>
  <c r="G114" i="1"/>
  <c r="G115" i="1"/>
  <c r="G117" i="1"/>
  <c r="G120" i="1"/>
  <c r="G121" i="1"/>
  <c r="G122" i="1"/>
  <c r="G124" i="1"/>
  <c r="G126" i="1"/>
  <c r="G127" i="1"/>
  <c r="G129" i="1"/>
  <c r="G133" i="1"/>
  <c r="G134" i="1"/>
  <c r="G135" i="1"/>
  <c r="G136" i="1"/>
  <c r="G137" i="1"/>
  <c r="G139" i="1"/>
  <c r="G140" i="1"/>
  <c r="G141" i="1"/>
  <c r="G142" i="1"/>
  <c r="G143" i="1"/>
  <c r="G144" i="1"/>
  <c r="G148" i="1"/>
  <c r="G149" i="1"/>
  <c r="G150" i="1"/>
  <c r="G151" i="1"/>
  <c r="G152" i="1"/>
  <c r="G153" i="1"/>
  <c r="G154" i="1"/>
  <c r="G156" i="1"/>
  <c r="G157" i="1"/>
  <c r="G159" i="1"/>
  <c r="G161" i="1"/>
  <c r="G600" i="1"/>
  <c r="G10" i="1"/>
  <c r="G11" i="1"/>
  <c r="G12" i="1"/>
  <c r="G13" i="1"/>
  <c r="G14" i="1"/>
  <c r="G15" i="1"/>
  <c r="G16" i="1"/>
  <c r="J4" i="3"/>
  <c r="G9" i="1"/>
  <c r="I359" i="1" l="1"/>
  <c r="K3" i="3"/>
  <c r="L3" i="3" s="1"/>
  <c r="I9" i="1"/>
</calcChain>
</file>

<file path=xl/sharedStrings.xml><?xml version="1.0" encoding="utf-8"?>
<sst xmlns="http://schemas.openxmlformats.org/spreadsheetml/2006/main" count="686" uniqueCount="430">
  <si>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</si>
  <si>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</si>
  <si>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</si>
  <si>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</si>
  <si>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</si>
  <si>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</si>
  <si>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</si>
  <si>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</si>
  <si>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</si>
  <si>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</si>
  <si>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</si>
  <si>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</si>
  <si>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</si>
  <si>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</si>
  <si>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</si>
  <si>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</si>
  <si>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</si>
  <si>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</si>
  <si>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</si>
  <si>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</si>
  <si>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</si>
  <si>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</si>
  <si>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</si>
  <si>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</si>
  <si>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</si>
  <si>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</si>
  <si>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</si>
  <si>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</si>
  <si>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</si>
  <si>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</si>
  <si>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</si>
  <si>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</si>
  <si>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</si>
  <si>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</si>
  <si>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</si>
  <si>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</si>
  <si>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</si>
  <si>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</si>
  <si>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</si>
  <si>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</si>
  <si>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</si>
  <si>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</si>
  <si>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ARCELI</t>
  </si>
  <si>
    <t>1992</t>
  </si>
  <si>
    <t>1993</t>
  </si>
  <si>
    <t>FL(5-0-0)</t>
  </si>
  <si>
    <t>VL(2-0-0)</t>
  </si>
  <si>
    <t>4/29,30</t>
  </si>
  <si>
    <t>SL(1-0-0)</t>
  </si>
  <si>
    <t>11,12,13,14</t>
  </si>
  <si>
    <t>MONITIZATION</t>
  </si>
  <si>
    <t>ONEDAY SL FL</t>
  </si>
  <si>
    <t>1994</t>
  </si>
  <si>
    <t>1996</t>
  </si>
  <si>
    <t>1995</t>
  </si>
  <si>
    <t>VL(1-0-0)</t>
  </si>
  <si>
    <t>MAY2 APP W/PAY</t>
  </si>
  <si>
    <t>MAY 27 APPROVED</t>
  </si>
  <si>
    <t>LEAVE MONITIZATION 10DAYS</t>
  </si>
  <si>
    <t>OCT 27 APPROVED</t>
  </si>
  <si>
    <t>SL(3-0-0)</t>
  </si>
  <si>
    <t>2/16,19,2O-APP.W/PAY</t>
  </si>
  <si>
    <t>BIRTHDAY LEAVE</t>
  </si>
  <si>
    <t>3/16 APP.W/PAY</t>
  </si>
  <si>
    <t>3/23,24W/PAY</t>
  </si>
  <si>
    <t>MAY29-APPROVE</t>
  </si>
  <si>
    <t>SL(2-0-0)</t>
  </si>
  <si>
    <t>8/9/1996-APP</t>
  </si>
  <si>
    <t>8/12,13-APP</t>
  </si>
  <si>
    <t>LEAVEMONIT</t>
  </si>
  <si>
    <t>SEPT.APP</t>
  </si>
  <si>
    <t>ANNIV.LEAVE</t>
  </si>
  <si>
    <t>NOV.13.APP</t>
  </si>
  <si>
    <t>(4HRS,54MINS)</t>
  </si>
  <si>
    <t>TARDINESS-1996</t>
  </si>
  <si>
    <t>1997</t>
  </si>
  <si>
    <t>1998</t>
  </si>
  <si>
    <t>1999</t>
  </si>
  <si>
    <t>2000</t>
  </si>
  <si>
    <t>MAR,24.APP</t>
  </si>
  <si>
    <t>APR,21-22</t>
  </si>
  <si>
    <t>MAY,2.APP</t>
  </si>
  <si>
    <t>ENROLLMENT LEAVE</t>
  </si>
  <si>
    <t>JUNE,2</t>
  </si>
  <si>
    <t>JULY,24</t>
  </si>
  <si>
    <t>15DAYS LEAVE MONITIZATION</t>
  </si>
  <si>
    <t>OCT</t>
  </si>
  <si>
    <t>FL(4-0-0)</t>
  </si>
  <si>
    <t>U.T(0-1-25)</t>
  </si>
  <si>
    <t>U.T(0-0-38)</t>
  </si>
  <si>
    <t>U.T(0-0-29)</t>
  </si>
  <si>
    <t>U.T(0-1-14)</t>
  </si>
  <si>
    <t>JUNE,22 ANNIVERSARY</t>
  </si>
  <si>
    <t>U.T(0-0-16)</t>
  </si>
  <si>
    <t>U.T(0-0-11)</t>
  </si>
  <si>
    <t>AUG,3,SEPT1,3</t>
  </si>
  <si>
    <t>U.T(1-4-31)</t>
  </si>
  <si>
    <t>SEPT,8</t>
  </si>
  <si>
    <t>U.T(0-4-6)</t>
  </si>
  <si>
    <t>B-DAY L.NOV,13/NOV 23,24</t>
  </si>
  <si>
    <t>VL(3-0-0)</t>
  </si>
  <si>
    <t>U.T(0-1-6)</t>
  </si>
  <si>
    <t>DEC.22,28,29</t>
  </si>
  <si>
    <t>DEC.9</t>
  </si>
  <si>
    <t>U.T(0-0-9)</t>
  </si>
  <si>
    <t>U.T(0-0-5)</t>
  </si>
  <si>
    <t>U.T(0-0-37)</t>
  </si>
  <si>
    <t>PARENTAL OBLIGATION 4/8</t>
  </si>
  <si>
    <t>APR,26,27,30</t>
  </si>
  <si>
    <t>MAY 20,21</t>
  </si>
  <si>
    <t>U.T(0-0-45)</t>
  </si>
  <si>
    <t>U.T(0-4-34)</t>
  </si>
  <si>
    <t>U.T(0-4-21)</t>
  </si>
  <si>
    <t>AUG,30</t>
  </si>
  <si>
    <t>U.T(0-5-23)</t>
  </si>
  <si>
    <t>UT(0-2-59)</t>
  </si>
  <si>
    <t>SEPT,8,27</t>
  </si>
  <si>
    <t>UT(0-3-59)</t>
  </si>
  <si>
    <t>UT(0-0-38)</t>
  </si>
  <si>
    <t>UT(0-0-56)</t>
  </si>
  <si>
    <t xml:space="preserve">DEC,3 </t>
  </si>
  <si>
    <t>PARENTAL O.DEC,29</t>
  </si>
  <si>
    <t>DEC,28</t>
  </si>
  <si>
    <t>UT(0-0-39)</t>
  </si>
  <si>
    <t>UT(0-0-22)</t>
  </si>
  <si>
    <t>UT(0-1-22)</t>
  </si>
  <si>
    <t>PARENTAL.O 31</t>
  </si>
  <si>
    <t>UT(0-0-40)</t>
  </si>
  <si>
    <t>UT(0-1-0)</t>
  </si>
  <si>
    <t>UT(0-2-5)</t>
  </si>
  <si>
    <t>UT(0-0-2)</t>
  </si>
  <si>
    <t>UT(0-0-27)</t>
  </si>
  <si>
    <t>NOV,10</t>
  </si>
  <si>
    <t>UT(0-1-17)</t>
  </si>
  <si>
    <t>B-DAYL.NOV.13</t>
  </si>
  <si>
    <t>PARENTAL O.NOV15</t>
  </si>
  <si>
    <t>11/20,21/2000</t>
  </si>
  <si>
    <t>2001</t>
  </si>
  <si>
    <t>2002</t>
  </si>
  <si>
    <t>2003</t>
  </si>
  <si>
    <t>UT(2-4-6)</t>
  </si>
  <si>
    <t>UT(0-0-54)</t>
  </si>
  <si>
    <t>UT(1-1-54)</t>
  </si>
  <si>
    <t>UT(0-1-46)</t>
  </si>
  <si>
    <t>UT(0-6-22)</t>
  </si>
  <si>
    <t>UT(0-4-15)</t>
  </si>
  <si>
    <t>UT(1-1-29)</t>
  </si>
  <si>
    <t>UT(0-1-7)</t>
  </si>
  <si>
    <t>UT(0-1-9)</t>
  </si>
  <si>
    <t>UT(0-1-19)</t>
  </si>
  <si>
    <t>UT(0-0-11)</t>
  </si>
  <si>
    <t>DOMESTIC 10/28</t>
  </si>
  <si>
    <t>BDAY 11/13</t>
  </si>
  <si>
    <t>11/23,28</t>
  </si>
  <si>
    <t>UT(0-1-38)</t>
  </si>
  <si>
    <t>UT(0-1-11)</t>
  </si>
  <si>
    <t>UT(0-3-16)</t>
  </si>
  <si>
    <t>DOMESTIC 2/12</t>
  </si>
  <si>
    <t>DOMESTIC 2/19</t>
  </si>
  <si>
    <t>UT(0-5-7)</t>
  </si>
  <si>
    <t>UT(0-2-51)</t>
  </si>
  <si>
    <t>SL(4-0-0)</t>
  </si>
  <si>
    <t>4/22,23,24,2002</t>
  </si>
  <si>
    <t>4/25,26/2002</t>
  </si>
  <si>
    <t>4/29,30/2002</t>
  </si>
  <si>
    <t>SL(0-0-1)</t>
  </si>
  <si>
    <t>UT(0-4-16)</t>
  </si>
  <si>
    <t>5/2,3,6,7</t>
  </si>
  <si>
    <t>UT(0-7-24)</t>
  </si>
  <si>
    <t>8/15,30/2002</t>
  </si>
  <si>
    <t>SL(5-0-0)</t>
  </si>
  <si>
    <t>B-DAY 11/13</t>
  </si>
  <si>
    <t>UT(0-2-20)</t>
  </si>
  <si>
    <t>UT(0-2-30)</t>
  </si>
  <si>
    <t>UT(0-3-40)</t>
  </si>
  <si>
    <t>2004</t>
  </si>
  <si>
    <t>2005</t>
  </si>
  <si>
    <t>2006</t>
  </si>
  <si>
    <t>UT(0-5-52)</t>
  </si>
  <si>
    <t>2/4,6,7/2003</t>
  </si>
  <si>
    <t>GRAD.L-4/14</t>
  </si>
  <si>
    <t>UT(0-4-5)</t>
  </si>
  <si>
    <t>DOMESTIC 8/29</t>
  </si>
  <si>
    <t>DOMESTIC 9/25</t>
  </si>
  <si>
    <t>10/2,6/2003</t>
  </si>
  <si>
    <t>10/7,8/2003</t>
  </si>
  <si>
    <t>UT(0-3-8)</t>
  </si>
  <si>
    <t>FL(2-0-0)</t>
  </si>
  <si>
    <t>UT(1-3-9)</t>
  </si>
  <si>
    <t>UT(2-3-13)</t>
  </si>
  <si>
    <t>UT(1-4-53)</t>
  </si>
  <si>
    <t>UT(0-7-7)</t>
  </si>
  <si>
    <t xml:space="preserve"> DOMESTIC-3/23/2OO4</t>
  </si>
  <si>
    <t>UT(1-3-48)</t>
  </si>
  <si>
    <t>UT(0-3-22)</t>
  </si>
  <si>
    <t>UT(0-4-0)</t>
  </si>
  <si>
    <t>UT(0-4-31)</t>
  </si>
  <si>
    <t>DOMESTIC E.8/18</t>
  </si>
  <si>
    <t>UT(0-4-06)</t>
  </si>
  <si>
    <t>UT(0-1-25)</t>
  </si>
  <si>
    <t>UT(0-1-44)</t>
  </si>
  <si>
    <t>UT(1-4-44)</t>
  </si>
  <si>
    <t>UT(0-4-44)</t>
  </si>
  <si>
    <t>VL(10-0-0)</t>
  </si>
  <si>
    <t>UT(1-0-40)</t>
  </si>
  <si>
    <t>1/10-21/2005</t>
  </si>
  <si>
    <t>UT(1-5-23)</t>
  </si>
  <si>
    <t>DOMESTIC-2/8/2005</t>
  </si>
  <si>
    <t>4/14,15/2005</t>
  </si>
  <si>
    <t>4/27,29/2005</t>
  </si>
  <si>
    <t>UT(2-4-16)</t>
  </si>
  <si>
    <t>UT(0-2-54)</t>
  </si>
  <si>
    <t>6/27,-29/2005</t>
  </si>
  <si>
    <t>UT(0-3-12)</t>
  </si>
  <si>
    <t>UT(1-5-58)</t>
  </si>
  <si>
    <t>UT(2-6-6)</t>
  </si>
  <si>
    <t>UT(2-0-8)</t>
  </si>
  <si>
    <t>UT(3-3-33)</t>
  </si>
  <si>
    <t>UT(0-4-13)</t>
  </si>
  <si>
    <t>UT(1-6-0)</t>
  </si>
  <si>
    <t>2007</t>
  </si>
  <si>
    <t>2008</t>
  </si>
  <si>
    <t>2009</t>
  </si>
  <si>
    <t>2010</t>
  </si>
  <si>
    <t>2011</t>
  </si>
  <si>
    <t>SP(1-0-0)</t>
  </si>
  <si>
    <t>UT(0-3-27)</t>
  </si>
  <si>
    <t>UT(2-1-8)</t>
  </si>
  <si>
    <t>UT(1-1-26)</t>
  </si>
  <si>
    <t>FILIAL/9</t>
  </si>
  <si>
    <t>UT(1-5-49)</t>
  </si>
  <si>
    <t>4/3,4/2006</t>
  </si>
  <si>
    <t>5/3,5/2006</t>
  </si>
  <si>
    <t>UT(2-0-24)</t>
  </si>
  <si>
    <t>UT(1-3-18)</t>
  </si>
  <si>
    <t>UT(1-1-24)</t>
  </si>
  <si>
    <t>UT(1-2-14)</t>
  </si>
  <si>
    <t>UT(3-4-37)</t>
  </si>
  <si>
    <t>UT(1-4-17)</t>
  </si>
  <si>
    <t>UT(1-0-51)</t>
  </si>
  <si>
    <t>UT(1-1-10)</t>
  </si>
  <si>
    <t>UT(1-1-23)</t>
  </si>
  <si>
    <t>UT(0-6-33)</t>
  </si>
  <si>
    <t>UT(0-5-45)</t>
  </si>
  <si>
    <t>UT(1-5-8)</t>
  </si>
  <si>
    <t>UT(1-3-36)</t>
  </si>
  <si>
    <t>UT(1-5-15)</t>
  </si>
  <si>
    <t>UT(2-0-34)</t>
  </si>
  <si>
    <t>UT(2-1-34)</t>
  </si>
  <si>
    <t>UT(1-3-23)</t>
  </si>
  <si>
    <t>DOMESTIC.E-10/8/2007</t>
  </si>
  <si>
    <t>DOMESTIC.E-10/31/2007</t>
  </si>
  <si>
    <t>UT(5-4-44)</t>
  </si>
  <si>
    <t>UT(2-6-41)</t>
  </si>
  <si>
    <t>FL(3-0-0)</t>
  </si>
  <si>
    <t>UT(0-3-39)</t>
  </si>
  <si>
    <t>1/21,22,23/2008</t>
  </si>
  <si>
    <t>UT(1-1-30)</t>
  </si>
  <si>
    <t>UT(1-0-34)</t>
  </si>
  <si>
    <t>UT(0-7-11)</t>
  </si>
  <si>
    <t>UT(1-1-52)</t>
  </si>
  <si>
    <t>UT(0-1-43)</t>
  </si>
  <si>
    <t>UT(0-4-30)</t>
  </si>
  <si>
    <t>5/28,29/2008</t>
  </si>
  <si>
    <t>UT(0-7-41)</t>
  </si>
  <si>
    <t>UT(1-4-11)</t>
  </si>
  <si>
    <t>UT(0-3-20)</t>
  </si>
  <si>
    <t>SP(2-0-0)</t>
  </si>
  <si>
    <t>UT(0-2-29)</t>
  </si>
  <si>
    <t>DOMESTIC-12/11/2008</t>
  </si>
  <si>
    <t>PARENTAL12/23,24/2008</t>
  </si>
  <si>
    <t>UT(0-1-27)</t>
  </si>
  <si>
    <t>UT(0-1-29)</t>
  </si>
  <si>
    <t>UT(0-0-6)</t>
  </si>
  <si>
    <t>UT(0-2-18)</t>
  </si>
  <si>
    <t>UT(0-0-12)</t>
  </si>
  <si>
    <t>UT(0-0-25)</t>
  </si>
  <si>
    <t>UT(0-0-57)</t>
  </si>
  <si>
    <t>UT(0-2-36)</t>
  </si>
  <si>
    <t>UT(0-6-27)</t>
  </si>
  <si>
    <t>DOMESTIC-9/1/2009</t>
  </si>
  <si>
    <t>DOMESTIC/12/17/2009</t>
  </si>
  <si>
    <t>UT(0-4-58)</t>
  </si>
  <si>
    <t>UT(0-6-39)</t>
  </si>
  <si>
    <t>UT(0-7-52)</t>
  </si>
  <si>
    <t>UT(0-2-13)</t>
  </si>
  <si>
    <t>UT(0-5-05)</t>
  </si>
  <si>
    <t>UT(0-2-4)</t>
  </si>
  <si>
    <t>UT(0-6-53)</t>
  </si>
  <si>
    <t>UT(0-5-30)</t>
  </si>
  <si>
    <t>UT(1-1-35)</t>
  </si>
  <si>
    <t>UT(0-6-16)</t>
  </si>
  <si>
    <t>UT(0-0-20)</t>
  </si>
  <si>
    <t>UT(0-0-4)</t>
  </si>
  <si>
    <t>3/24,31HD-15HD</t>
  </si>
  <si>
    <t>6/16,25</t>
  </si>
  <si>
    <t>DOMESTIC 9/14</t>
  </si>
  <si>
    <t>12/21,22,23/2010</t>
  </si>
  <si>
    <t>12/14,30/2010</t>
  </si>
  <si>
    <t>2012</t>
  </si>
  <si>
    <t>2013</t>
  </si>
  <si>
    <t>2014</t>
  </si>
  <si>
    <t>2015</t>
  </si>
  <si>
    <t>UT(0-6-11)</t>
  </si>
  <si>
    <t>UT(0-0-02)</t>
  </si>
  <si>
    <t>UT(0-0-07)</t>
  </si>
  <si>
    <t>UT(0-0-13)</t>
  </si>
  <si>
    <t>UT(0-2-41)</t>
  </si>
  <si>
    <t>UT(0-1-14)</t>
  </si>
  <si>
    <t>UT(0-5-6)</t>
  </si>
  <si>
    <t>UT(0-3-35)</t>
  </si>
  <si>
    <t>PARENTAL-O,3/29</t>
  </si>
  <si>
    <t>4/18,19</t>
  </si>
  <si>
    <t>BDAY 11/14</t>
  </si>
  <si>
    <t>12/8,9</t>
  </si>
  <si>
    <t>UT(0-5-57)</t>
  </si>
  <si>
    <t>UT(0-2-11)</t>
  </si>
  <si>
    <t>UT(1-5-56)</t>
  </si>
  <si>
    <t>UT(2-0-23)</t>
  </si>
  <si>
    <t>UT(1-6-49)</t>
  </si>
  <si>
    <t>FL(1-0-0)</t>
  </si>
  <si>
    <t>UT(0-1-13)</t>
  </si>
  <si>
    <t>UT(1-0-57)</t>
  </si>
  <si>
    <t>UT(2-1-30)</t>
  </si>
  <si>
    <t>UT(1-3-00)</t>
  </si>
  <si>
    <t>UT(0-6-25)</t>
  </si>
  <si>
    <t>DOMESTIC-BDAY 11/13,14</t>
  </si>
  <si>
    <t>DOMESTIC 12/ 15</t>
  </si>
  <si>
    <t>12/ 18,21,26</t>
  </si>
  <si>
    <t>UT(1-3-10)</t>
  </si>
  <si>
    <t>DOMESTIC 1/29</t>
  </si>
  <si>
    <t>DOMESTIC 2/22</t>
  </si>
  <si>
    <t>UT(1-2-43)</t>
  </si>
  <si>
    <t>UT(1-0-1)</t>
  </si>
  <si>
    <t>UT(0-3-31)</t>
  </si>
  <si>
    <t>UT(0-4-10)</t>
  </si>
  <si>
    <t>UT(1-4-51)</t>
  </si>
  <si>
    <t>UT(2-5-24)</t>
  </si>
  <si>
    <t>9/19,20</t>
  </si>
  <si>
    <t>BDAY/11/13</t>
  </si>
  <si>
    <t>12/17,19,26</t>
  </si>
  <si>
    <t>UT(0-5-36)</t>
  </si>
  <si>
    <t>UT(2-2-16)</t>
  </si>
  <si>
    <t>3/24,25</t>
  </si>
  <si>
    <t>4/ 14,15</t>
  </si>
  <si>
    <t>UT(1-7-28)</t>
  </si>
  <si>
    <t>UT(2-6-9)</t>
  </si>
  <si>
    <t>UT(1-1-8)</t>
  </si>
  <si>
    <t>UT(0-0-36)</t>
  </si>
  <si>
    <t>UT(1-4-29)</t>
  </si>
  <si>
    <t>UT(0-1-23)</t>
  </si>
  <si>
    <t>UT(0-0-41)</t>
  </si>
  <si>
    <t>UT(2-0-22)</t>
  </si>
  <si>
    <t>DOMESTIC 12/9</t>
  </si>
  <si>
    <t>UT(0-1-53)</t>
  </si>
  <si>
    <t>1/26,27,28</t>
  </si>
  <si>
    <t>PARENTAL 1/29,30</t>
  </si>
  <si>
    <t>2016</t>
  </si>
  <si>
    <t>2017</t>
  </si>
  <si>
    <t>2018</t>
  </si>
  <si>
    <t>2019</t>
  </si>
  <si>
    <t>2020</t>
  </si>
  <si>
    <t>2021</t>
  </si>
  <si>
    <t>UT(1-4-32)</t>
  </si>
  <si>
    <t>UT(1-0-4)</t>
  </si>
  <si>
    <t>UT(0-2-32)</t>
  </si>
  <si>
    <t>UT(1-1-58)</t>
  </si>
  <si>
    <t>UT(0-4-43)</t>
  </si>
  <si>
    <t>UT(1-6-36)</t>
  </si>
  <si>
    <t>UT(0-4-25)</t>
  </si>
  <si>
    <t>UT(1-0-43)</t>
  </si>
  <si>
    <t>UT(0-0-50)</t>
  </si>
  <si>
    <t>3/ 16.17,18</t>
  </si>
  <si>
    <t>9/21,23</t>
  </si>
  <si>
    <t>11/12,13</t>
  </si>
  <si>
    <t>DOMESTIC 11/24</t>
  </si>
  <si>
    <t>12/28,29</t>
  </si>
  <si>
    <t>12/17,18</t>
  </si>
  <si>
    <t>UT(0-5-41)</t>
  </si>
  <si>
    <t xml:space="preserve"> 1/13DOMESTIC</t>
  </si>
  <si>
    <t>PARENTAL 2/4,5</t>
  </si>
  <si>
    <t>2/1,2</t>
  </si>
  <si>
    <t>12/22,27,28</t>
  </si>
  <si>
    <t>VL(4-0-0)</t>
  </si>
  <si>
    <t>2/9,17</t>
  </si>
  <si>
    <t>DOMESTIC 4/4</t>
  </si>
  <si>
    <t>DOMESTIC-11/13/15</t>
  </si>
  <si>
    <t>12/14,18,28,29</t>
  </si>
  <si>
    <t>UT(1-2-29)</t>
  </si>
  <si>
    <t>UT(0-4-2)</t>
  </si>
  <si>
    <t>10/9DOMESTIC</t>
  </si>
  <si>
    <t>DOMESTIC 2/5,6</t>
  </si>
  <si>
    <t>2/13,4</t>
  </si>
  <si>
    <t>4/6,11</t>
  </si>
  <si>
    <t>5/16,18</t>
  </si>
  <si>
    <t>5/8,9</t>
  </si>
  <si>
    <t>DOMESTIC 5/15</t>
  </si>
  <si>
    <t>7(16,20,21,24</t>
  </si>
  <si>
    <t>2022</t>
  </si>
  <si>
    <t>UT(1-0-0)</t>
  </si>
  <si>
    <t>UT(2-0-12)</t>
  </si>
  <si>
    <t>12/3,11/18</t>
  </si>
  <si>
    <t>12/14,17,27,28/18</t>
  </si>
  <si>
    <t>SP(3-0-0)</t>
  </si>
  <si>
    <t>DOMESTIC-2/18,19,20/19</t>
  </si>
  <si>
    <t>5/15,29/19</t>
  </si>
  <si>
    <t>7/10,18,19-7/25,26</t>
  </si>
  <si>
    <t>VL(7-0-0)</t>
  </si>
  <si>
    <t>9/24,27/19</t>
  </si>
  <si>
    <t>10/23,25/19</t>
  </si>
  <si>
    <t>11/5,13/19</t>
  </si>
  <si>
    <t>11/18,26/19</t>
  </si>
  <si>
    <t>11/27,28/19</t>
  </si>
  <si>
    <t>CL(5-0-0)</t>
  </si>
  <si>
    <t>CALAMITY LEAVE-1/15,16,7-2/4,15</t>
  </si>
  <si>
    <t>7/20,21,23,24/20</t>
  </si>
  <si>
    <t>VL(5-0-0)</t>
  </si>
  <si>
    <t>12/14,15,22,23,29</t>
  </si>
  <si>
    <t>FILIAL O. 11/12,16,29</t>
  </si>
  <si>
    <t>12/16,17,24,27/12</t>
  </si>
  <si>
    <t>PERMANENT</t>
  </si>
  <si>
    <t>INTERNAL</t>
  </si>
  <si>
    <t>ADMIN AIDE III</t>
  </si>
  <si>
    <t>2023</t>
  </si>
  <si>
    <t>12/15,19,22,26,27</t>
  </si>
  <si>
    <t>9/21,22,23</t>
  </si>
  <si>
    <t>3/23-25/2011</t>
  </si>
  <si>
    <t>11/16,23</t>
  </si>
  <si>
    <t>4/3,14,17/2023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</si>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</sst>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0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00"/>
  <sheetViews>
    <sheetView tabSelected="1" zoomScale="112" zoomScaleNormal="112" workbookViewId="0">
      <pane ySplit="4032" topLeftCell="A545" activePane="bottomLeft"/>
      <selection activeCell="F3" sqref="F3:G3"/>
      <selection pane="bottomLeft" activeCell="B552" sqref="B552"/>
    </sheetView>
  </sheetViews>
  <sheetFormatPr defaultRowHeight="14.4" x14ac:dyDescent="0.3"/>
  <cols>
    <col min="1" max="1" width="10.33203125" style="1" customWidth="1"/>
    <col min="2" max="2" width="26.4414062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32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422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420</v>
      </c>
      <c r="C4" s="52"/>
      <c r="D4" s="22" t="s">
        <v>12</v>
      </c>
      <c r="F4" s="57" t="s">
        <v>421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128.57900000000001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267.125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33635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33664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33695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33725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33756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33786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33817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33848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33878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33909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33939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33970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34001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34029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34060</v>
      </c>
      <c r="B27" s="20" t="s">
        <v>46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47</v>
      </c>
    </row>
    <row r="28" spans="1:11" x14ac:dyDescent="0.3">
      <c r="A28" s="40">
        <v>34090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45050</v>
      </c>
    </row>
    <row r="29" spans="1:11" x14ac:dyDescent="0.3">
      <c r="A29" s="40">
        <v>34121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34151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34182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34213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/>
    </row>
    <row r="33" spans="1:11" x14ac:dyDescent="0.3">
      <c r="A33" s="40">
        <v>34243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4</v>
      </c>
      <c r="I33" s="9"/>
      <c r="J33" s="11"/>
      <c r="K33" s="20"/>
    </row>
    <row r="34" spans="1:11" x14ac:dyDescent="0.3">
      <c r="A34" s="40">
        <v>34274</v>
      </c>
      <c r="B34" s="20" t="s">
        <v>50</v>
      </c>
      <c r="C34" s="13">
        <v>1.25</v>
      </c>
      <c r="D34" s="39">
        <v>10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34304</v>
      </c>
      <c r="B35" s="20" t="s">
        <v>51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20"/>
    </row>
    <row r="36" spans="1:11" x14ac:dyDescent="0.3">
      <c r="A36" s="48" t="s">
        <v>52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34366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34425</v>
      </c>
      <c r="B40" s="20" t="s">
        <v>55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50">
        <v>34446</v>
      </c>
    </row>
    <row r="41" spans="1:11" x14ac:dyDescent="0.3">
      <c r="A41" s="40">
        <v>34455</v>
      </c>
      <c r="B41" s="20" t="s">
        <v>55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50">
        <v>34456</v>
      </c>
    </row>
    <row r="42" spans="1:11" x14ac:dyDescent="0.3">
      <c r="A42" s="40">
        <v>34486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34516</v>
      </c>
      <c r="B43" s="20" t="s">
        <v>50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34547</v>
      </c>
      <c r="B44" s="20" t="s">
        <v>55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50">
        <v>34556</v>
      </c>
    </row>
    <row r="45" spans="1:11" x14ac:dyDescent="0.3">
      <c r="A45" s="40">
        <v>34578</v>
      </c>
      <c r="B45" s="20" t="s">
        <v>60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425</v>
      </c>
    </row>
    <row r="46" spans="1:11" x14ac:dyDescent="0.3">
      <c r="A46" s="40">
        <v>34608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34639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34669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54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3">
      <c r="A50" s="40"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34731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34790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34820</v>
      </c>
      <c r="B54" s="20" t="s">
        <v>55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56</v>
      </c>
    </row>
    <row r="55" spans="1:11" x14ac:dyDescent="0.3">
      <c r="A55" s="40"/>
      <c r="B55" s="20" t="s">
        <v>55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57</v>
      </c>
    </row>
    <row r="56" spans="1:11" x14ac:dyDescent="0.3">
      <c r="A56" s="40">
        <v>34851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34881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34912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34943</v>
      </c>
      <c r="B59" s="20" t="s">
        <v>58</v>
      </c>
      <c r="C59" s="13">
        <v>1.25</v>
      </c>
      <c r="D59" s="39">
        <v>10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34973</v>
      </c>
      <c r="B60" s="20" t="s">
        <v>48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20" t="s">
        <v>59</v>
      </c>
    </row>
    <row r="61" spans="1:11" x14ac:dyDescent="0.3">
      <c r="A61" s="40">
        <v>35004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35034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8" t="s">
        <v>53</v>
      </c>
      <c r="B63" s="20"/>
      <c r="C63" s="13"/>
      <c r="D63" s="39"/>
      <c r="E63" s="34" t="s">
        <v>32</v>
      </c>
      <c r="F63" s="20"/>
      <c r="G63" s="13" t="str">
        <f>IF(ISBLANK(Table1[[#This Row],[EARNED]]),"",Table1[[#This Row],[EARNED]])</f>
        <v/>
      </c>
      <c r="H63" s="39"/>
      <c r="I63" s="34" t="s">
        <v>32</v>
      </c>
      <c r="J63" s="11"/>
      <c r="K63" s="20"/>
    </row>
    <row r="64" spans="1:11" x14ac:dyDescent="0.3">
      <c r="A64" s="40">
        <v>35065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35096</v>
      </c>
      <c r="B65" s="20" t="s">
        <v>60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61</v>
      </c>
    </row>
    <row r="66" spans="1:11" x14ac:dyDescent="0.3">
      <c r="A66" s="40">
        <v>35125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35156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35186</v>
      </c>
      <c r="B68" s="20" t="s">
        <v>48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20" t="s">
        <v>63</v>
      </c>
    </row>
    <row r="69" spans="1:11" x14ac:dyDescent="0.3">
      <c r="A69" s="40"/>
      <c r="B69" s="20" t="s">
        <v>46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64</v>
      </c>
    </row>
    <row r="70" spans="1:11" x14ac:dyDescent="0.3">
      <c r="A70" s="40"/>
      <c r="B70" s="20" t="s">
        <v>62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65</v>
      </c>
    </row>
    <row r="71" spans="1:11" x14ac:dyDescent="0.3">
      <c r="A71" s="40">
        <v>35217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35247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35278</v>
      </c>
      <c r="B73" s="20" t="s">
        <v>55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67</v>
      </c>
    </row>
    <row r="74" spans="1:11" x14ac:dyDescent="0.3">
      <c r="A74" s="40"/>
      <c r="B74" s="20" t="s">
        <v>66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68</v>
      </c>
    </row>
    <row r="75" spans="1:11" x14ac:dyDescent="0.3">
      <c r="A75" s="40">
        <v>35309</v>
      </c>
      <c r="B75" s="20" t="s">
        <v>69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70</v>
      </c>
    </row>
    <row r="76" spans="1:11" x14ac:dyDescent="0.3">
      <c r="A76" s="40">
        <v>35339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35370</v>
      </c>
      <c r="B77" s="20" t="s">
        <v>71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72</v>
      </c>
    </row>
    <row r="78" spans="1:11" x14ac:dyDescent="0.3">
      <c r="A78" s="40">
        <v>35400</v>
      </c>
      <c r="B78" s="20" t="s">
        <v>73</v>
      </c>
      <c r="C78" s="13">
        <v>1.25</v>
      </c>
      <c r="D78" s="39">
        <v>0.61199999999999999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74</v>
      </c>
    </row>
    <row r="79" spans="1:11" x14ac:dyDescent="0.3">
      <c r="A79" s="48" t="s">
        <v>75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35431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35462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35490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79</v>
      </c>
    </row>
    <row r="83" spans="1:11" x14ac:dyDescent="0.3">
      <c r="A83" s="40">
        <v>35521</v>
      </c>
      <c r="B83" s="20" t="s">
        <v>66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80</v>
      </c>
    </row>
    <row r="84" spans="1:11" x14ac:dyDescent="0.3">
      <c r="A84" s="40">
        <v>35551</v>
      </c>
      <c r="B84" s="20" t="s">
        <v>55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>
        <v>79.138000000000005</v>
      </c>
      <c r="K84" s="20" t="s">
        <v>81</v>
      </c>
    </row>
    <row r="85" spans="1:11" x14ac:dyDescent="0.3">
      <c r="A85" s="40">
        <v>35582</v>
      </c>
      <c r="B85" s="20" t="s">
        <v>82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83</v>
      </c>
    </row>
    <row r="86" spans="1:11" x14ac:dyDescent="0.3">
      <c r="A86" s="40">
        <v>35612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84</v>
      </c>
    </row>
    <row r="87" spans="1:11" x14ac:dyDescent="0.3">
      <c r="A87" s="40">
        <v>35643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35674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35704</v>
      </c>
      <c r="B89" s="20" t="s">
        <v>85</v>
      </c>
      <c r="C89" s="13">
        <v>1.25</v>
      </c>
      <c r="D89" s="39">
        <v>15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86</v>
      </c>
    </row>
    <row r="90" spans="1:11" x14ac:dyDescent="0.3">
      <c r="A90" s="40">
        <v>35735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35765</v>
      </c>
      <c r="B91" s="20" t="s">
        <v>87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/>
      <c r="B92" s="20" t="s">
        <v>88</v>
      </c>
      <c r="C92" s="13"/>
      <c r="D92" s="39">
        <v>0.17699999999999999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8" t="s">
        <v>76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3">
      <c r="A94" s="40">
        <v>35796</v>
      </c>
      <c r="B94" s="20" t="s">
        <v>89</v>
      </c>
      <c r="C94" s="13">
        <v>1.25</v>
      </c>
      <c r="D94" s="39">
        <v>7.9000000000000001E-2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35827</v>
      </c>
      <c r="B95" s="20" t="s">
        <v>90</v>
      </c>
      <c r="C95" s="13">
        <v>1.25</v>
      </c>
      <c r="D95" s="39">
        <v>0.06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35855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35886</v>
      </c>
      <c r="B97" s="20" t="s">
        <v>48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45045</v>
      </c>
    </row>
    <row r="98" spans="1:11" x14ac:dyDescent="0.3">
      <c r="A98" s="40">
        <v>35916</v>
      </c>
      <c r="B98" s="20" t="s">
        <v>48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45065</v>
      </c>
    </row>
    <row r="99" spans="1:11" x14ac:dyDescent="0.3">
      <c r="A99" s="40"/>
      <c r="B99" s="20" t="s">
        <v>91</v>
      </c>
      <c r="C99" s="13"/>
      <c r="D99" s="39">
        <v>0.154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3">
      <c r="A100" s="40">
        <v>35947</v>
      </c>
      <c r="B100" s="20" t="s">
        <v>93</v>
      </c>
      <c r="C100" s="13">
        <v>1.25</v>
      </c>
      <c r="D100" s="39">
        <v>3.3000000000000015E-2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92</v>
      </c>
    </row>
    <row r="101" spans="1:11" x14ac:dyDescent="0.3">
      <c r="A101" s="40">
        <v>35977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36008</v>
      </c>
      <c r="B102" s="20" t="s">
        <v>60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3</v>
      </c>
      <c r="I102" s="9"/>
      <c r="J102" s="11"/>
      <c r="K102" s="20" t="s">
        <v>95</v>
      </c>
    </row>
    <row r="103" spans="1:11" x14ac:dyDescent="0.3">
      <c r="A103" s="40"/>
      <c r="B103" s="20" t="s">
        <v>94</v>
      </c>
      <c r="C103" s="13"/>
      <c r="D103" s="39">
        <v>2.3000000000000007E-2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36039</v>
      </c>
      <c r="B104" s="20" t="s">
        <v>48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97</v>
      </c>
    </row>
    <row r="105" spans="1:11" x14ac:dyDescent="0.3">
      <c r="A105" s="40"/>
      <c r="B105" s="20" t="s">
        <v>96</v>
      </c>
      <c r="C105" s="13"/>
      <c r="D105" s="39">
        <v>1.5649999999999999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36069</v>
      </c>
      <c r="B106" s="20" t="s">
        <v>98</v>
      </c>
      <c r="C106" s="13">
        <v>1.25</v>
      </c>
      <c r="D106" s="39">
        <v>0.51200000000000001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36100</v>
      </c>
      <c r="B107" s="20" t="s">
        <v>46</v>
      </c>
      <c r="C107" s="13">
        <v>1.25</v>
      </c>
      <c r="D107" s="39">
        <v>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99</v>
      </c>
    </row>
    <row r="108" spans="1:11" x14ac:dyDescent="0.3">
      <c r="A108" s="40">
        <v>36130</v>
      </c>
      <c r="B108" s="20" t="s">
        <v>100</v>
      </c>
      <c r="C108" s="13">
        <v>1.25</v>
      </c>
      <c r="D108" s="39">
        <v>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102</v>
      </c>
    </row>
    <row r="109" spans="1:11" x14ac:dyDescent="0.3">
      <c r="A109" s="40"/>
      <c r="B109" s="20" t="s">
        <v>48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20" t="s">
        <v>103</v>
      </c>
    </row>
    <row r="110" spans="1:11" x14ac:dyDescent="0.3">
      <c r="A110" s="40"/>
      <c r="B110" s="20" t="s">
        <v>101</v>
      </c>
      <c r="C110" s="13"/>
      <c r="D110" s="39">
        <v>0.13700000000000001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8" t="s">
        <v>77</v>
      </c>
      <c r="B111" s="20"/>
      <c r="C111" s="13"/>
      <c r="D111" s="39"/>
      <c r="E111" s="34" t="s">
        <v>32</v>
      </c>
      <c r="F111" s="20"/>
      <c r="G111" s="13" t="str">
        <f>IF(ISBLANK(Table1[[#This Row],[EARNED]]),"",Table1[[#This Row],[EARNED]])</f>
        <v/>
      </c>
      <c r="H111" s="39"/>
      <c r="I111" s="34" t="s">
        <v>32</v>
      </c>
      <c r="J111" s="11"/>
      <c r="K111" s="20"/>
    </row>
    <row r="112" spans="1:11" x14ac:dyDescent="0.3">
      <c r="A112" s="40">
        <v>36161</v>
      </c>
      <c r="B112" s="20" t="s">
        <v>104</v>
      </c>
      <c r="C112" s="13">
        <v>1.25</v>
      </c>
      <c r="D112" s="39">
        <v>0.19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36192</v>
      </c>
      <c r="B113" s="20" t="s">
        <v>105</v>
      </c>
      <c r="C113" s="13">
        <v>1.25</v>
      </c>
      <c r="D113" s="39">
        <v>0.1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36220</v>
      </c>
      <c r="B114" s="20" t="s">
        <v>106</v>
      </c>
      <c r="C114" s="13">
        <v>1.25</v>
      </c>
      <c r="D114" s="39">
        <v>7.6999999999999999E-2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36251</v>
      </c>
      <c r="B115" s="20" t="s">
        <v>100</v>
      </c>
      <c r="C115" s="13">
        <v>1.25</v>
      </c>
      <c r="D115" s="39">
        <v>3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107</v>
      </c>
    </row>
    <row r="116" spans="1:11" x14ac:dyDescent="0.3">
      <c r="A116" s="40"/>
      <c r="B116" s="20" t="s">
        <v>106</v>
      </c>
      <c r="C116" s="13"/>
      <c r="D116" s="39">
        <v>0.06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108</v>
      </c>
    </row>
    <row r="117" spans="1:11" x14ac:dyDescent="0.3">
      <c r="A117" s="40">
        <v>36281</v>
      </c>
      <c r="B117" s="20" t="s">
        <v>48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45049</v>
      </c>
    </row>
    <row r="118" spans="1:11" x14ac:dyDescent="0.3">
      <c r="A118" s="40"/>
      <c r="B118" s="20" t="s">
        <v>66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2</v>
      </c>
      <c r="I118" s="9"/>
      <c r="J118" s="11"/>
      <c r="K118" s="20" t="s">
        <v>109</v>
      </c>
    </row>
    <row r="119" spans="1:11" x14ac:dyDescent="0.3">
      <c r="A119" s="40"/>
      <c r="B119" s="20" t="s">
        <v>110</v>
      </c>
      <c r="C119" s="13"/>
      <c r="D119" s="39">
        <v>9.4E-2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36312</v>
      </c>
      <c r="B120" s="20" t="s">
        <v>111</v>
      </c>
      <c r="C120" s="13">
        <v>1.25</v>
      </c>
      <c r="D120" s="39">
        <v>0.57099999999999995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92</v>
      </c>
    </row>
    <row r="121" spans="1:11" x14ac:dyDescent="0.3">
      <c r="A121" s="40">
        <v>36342</v>
      </c>
      <c r="B121" s="20" t="s">
        <v>112</v>
      </c>
      <c r="C121" s="13">
        <v>1.25</v>
      </c>
      <c r="D121" s="39">
        <v>0.54400000000000004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36373</v>
      </c>
      <c r="B122" s="20" t="s">
        <v>55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113</v>
      </c>
    </row>
    <row r="123" spans="1:11" x14ac:dyDescent="0.3">
      <c r="A123" s="40"/>
      <c r="B123" s="20" t="s">
        <v>114</v>
      </c>
      <c r="C123" s="13"/>
      <c r="D123" s="39">
        <v>0.67300000000000004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36404</v>
      </c>
      <c r="B124" s="20" t="s">
        <v>66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116</v>
      </c>
    </row>
    <row r="125" spans="1:11" x14ac:dyDescent="0.3">
      <c r="A125" s="40"/>
      <c r="B125" s="20" t="s">
        <v>115</v>
      </c>
      <c r="C125" s="13"/>
      <c r="D125" s="39">
        <v>0.373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36434</v>
      </c>
      <c r="B126" s="20" t="s">
        <v>117</v>
      </c>
      <c r="C126" s="13">
        <v>1.25</v>
      </c>
      <c r="D126" s="39">
        <v>0.498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36465</v>
      </c>
      <c r="B127" s="20" t="s">
        <v>48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49">
        <v>45252</v>
      </c>
    </row>
    <row r="128" spans="1:11" x14ac:dyDescent="0.3">
      <c r="A128" s="40"/>
      <c r="B128" s="20" t="s">
        <v>118</v>
      </c>
      <c r="C128" s="13"/>
      <c r="D128" s="39">
        <v>7.9000000000000001E-2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36495</v>
      </c>
      <c r="B129" s="20" t="s">
        <v>48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120</v>
      </c>
    </row>
    <row r="130" spans="1:11" x14ac:dyDescent="0.3">
      <c r="A130" s="40"/>
      <c r="B130" s="20" t="s">
        <v>55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121</v>
      </c>
    </row>
    <row r="131" spans="1:11" x14ac:dyDescent="0.3">
      <c r="A131" s="40"/>
      <c r="B131" s="20" t="s">
        <v>119</v>
      </c>
      <c r="C131" s="13"/>
      <c r="D131" s="39">
        <v>0.11700000000000001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122</v>
      </c>
    </row>
    <row r="132" spans="1:11" x14ac:dyDescent="0.3">
      <c r="A132" s="48" t="s">
        <v>78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3">
      <c r="A133" s="40">
        <v>36526</v>
      </c>
      <c r="B133" s="20" t="s">
        <v>123</v>
      </c>
      <c r="C133" s="13">
        <v>1.25</v>
      </c>
      <c r="D133" s="39">
        <v>8.1000000000000003E-2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36557</v>
      </c>
      <c r="B134" s="20" t="s">
        <v>124</v>
      </c>
      <c r="C134" s="13">
        <v>1.25</v>
      </c>
      <c r="D134" s="39">
        <v>4.5999999999999999E-2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36586</v>
      </c>
      <c r="B135" s="20" t="s">
        <v>125</v>
      </c>
      <c r="C135" s="13">
        <v>1.25</v>
      </c>
      <c r="D135" s="39">
        <v>0.17100000000000001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126</v>
      </c>
    </row>
    <row r="136" spans="1:11" x14ac:dyDescent="0.3">
      <c r="A136" s="40">
        <v>36617</v>
      </c>
      <c r="B136" s="20" t="s">
        <v>127</v>
      </c>
      <c r="C136" s="13">
        <v>1.25</v>
      </c>
      <c r="D136" s="39">
        <v>0.83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36647</v>
      </c>
      <c r="B137" s="20" t="s">
        <v>48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9">
        <v>45054</v>
      </c>
    </row>
    <row r="138" spans="1:11" x14ac:dyDescent="0.3">
      <c r="A138" s="40"/>
      <c r="B138" s="20" t="s">
        <v>128</v>
      </c>
      <c r="C138" s="13"/>
      <c r="D138" s="39">
        <v>0.125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36678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36708</v>
      </c>
      <c r="B140" s="20" t="s">
        <v>129</v>
      </c>
      <c r="C140" s="13">
        <v>1.25</v>
      </c>
      <c r="D140" s="39">
        <v>0.26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36739</v>
      </c>
      <c r="B141" s="20" t="s">
        <v>130</v>
      </c>
      <c r="C141" s="13">
        <v>1.25</v>
      </c>
      <c r="D141" s="39">
        <v>4.0000000000000001E-3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36770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36800</v>
      </c>
      <c r="B143" s="20" t="s">
        <v>131</v>
      </c>
      <c r="C143" s="13">
        <v>1.25</v>
      </c>
      <c r="D143" s="39">
        <v>5.6000000000000001E-2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36831</v>
      </c>
      <c r="B144" s="20" t="s">
        <v>55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132</v>
      </c>
    </row>
    <row r="145" spans="1:11" x14ac:dyDescent="0.3">
      <c r="A145" s="40"/>
      <c r="B145" s="20" t="s">
        <v>46</v>
      </c>
      <c r="C145" s="13"/>
      <c r="D145" s="39">
        <v>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134</v>
      </c>
    </row>
    <row r="146" spans="1:11" x14ac:dyDescent="0.3">
      <c r="A146" s="40"/>
      <c r="B146" s="20" t="s">
        <v>133</v>
      </c>
      <c r="C146" s="13"/>
      <c r="D146" s="39">
        <v>0.16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135</v>
      </c>
    </row>
    <row r="147" spans="1:11" x14ac:dyDescent="0.3">
      <c r="A147" s="40"/>
      <c r="B147" s="20" t="s">
        <v>46</v>
      </c>
      <c r="C147" s="13"/>
      <c r="D147" s="39">
        <v>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136</v>
      </c>
    </row>
    <row r="148" spans="1:11" x14ac:dyDescent="0.3">
      <c r="A148" s="40">
        <v>36861</v>
      </c>
      <c r="B148" s="20" t="s">
        <v>140</v>
      </c>
      <c r="C148" s="13">
        <v>1.25</v>
      </c>
      <c r="D148" s="39">
        <v>2.512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8" t="s">
        <v>137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36892</v>
      </c>
      <c r="B150" s="20" t="s">
        <v>141</v>
      </c>
      <c r="C150" s="13">
        <v>1.25</v>
      </c>
      <c r="D150" s="39">
        <v>0.112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36923</v>
      </c>
      <c r="B151" s="20" t="s">
        <v>143</v>
      </c>
      <c r="C151" s="13">
        <v>1.25</v>
      </c>
      <c r="D151" s="39">
        <v>0.221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36951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36982</v>
      </c>
      <c r="B153" s="20" t="s">
        <v>144</v>
      </c>
      <c r="C153" s="13">
        <v>1.25</v>
      </c>
      <c r="D153" s="39">
        <v>0.79600000000000004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37012</v>
      </c>
      <c r="B154" s="20" t="s">
        <v>55</v>
      </c>
      <c r="C154" s="13">
        <v>1.25</v>
      </c>
      <c r="D154" s="39">
        <v>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9">
        <v>45081</v>
      </c>
    </row>
    <row r="155" spans="1:11" x14ac:dyDescent="0.3">
      <c r="A155" s="40"/>
      <c r="B155" s="20" t="s">
        <v>145</v>
      </c>
      <c r="C155" s="13"/>
      <c r="D155" s="39">
        <v>0.53100000000000003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37043</v>
      </c>
      <c r="B156" s="20" t="s">
        <v>145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37073</v>
      </c>
      <c r="B157" s="20" t="s">
        <v>55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45125</v>
      </c>
    </row>
    <row r="158" spans="1:11" x14ac:dyDescent="0.3">
      <c r="A158" s="40"/>
      <c r="B158" s="20" t="s">
        <v>146</v>
      </c>
      <c r="C158" s="13"/>
      <c r="D158" s="39">
        <v>1.1850000000000001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37104</v>
      </c>
      <c r="B159" s="20" t="s">
        <v>48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9">
        <v>45161</v>
      </c>
    </row>
    <row r="160" spans="1:11" x14ac:dyDescent="0.3">
      <c r="A160" s="40"/>
      <c r="B160" s="20" t="s">
        <v>145</v>
      </c>
      <c r="C160" s="13"/>
      <c r="D160" s="39">
        <v>0.53100000000000003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37135</v>
      </c>
      <c r="B161" s="20" t="s">
        <v>147</v>
      </c>
      <c r="C161" s="13">
        <v>1.25</v>
      </c>
      <c r="D161" s="39">
        <v>0.14000000000000001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37165</v>
      </c>
      <c r="B162" s="20" t="s">
        <v>149</v>
      </c>
      <c r="C162" s="13">
        <v>1.25</v>
      </c>
      <c r="D162" s="39">
        <v>0.16500000000000001</v>
      </c>
      <c r="E162" s="34" t="s">
        <v>32</v>
      </c>
      <c r="F162" s="20"/>
      <c r="G162" s="13">
        <f>IF(ISBLANK(Table1[[#This Row],[EARNED]]),"",Table1[[#This Row],[EARNED]])</f>
        <v>1.25</v>
      </c>
      <c r="H162" s="39"/>
      <c r="I162" s="34" t="s">
        <v>32</v>
      </c>
      <c r="J162" s="11"/>
      <c r="K162" s="20" t="s">
        <v>151</v>
      </c>
    </row>
    <row r="163" spans="1:11" x14ac:dyDescent="0.3">
      <c r="A163" s="40">
        <v>37196</v>
      </c>
      <c r="B163" s="20" t="s">
        <v>46</v>
      </c>
      <c r="C163" s="13">
        <v>1.25</v>
      </c>
      <c r="D163" s="39">
        <v>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152</v>
      </c>
    </row>
    <row r="164" spans="1:11" x14ac:dyDescent="0.3">
      <c r="A164" s="40"/>
      <c r="B164" s="20" t="s">
        <v>55</v>
      </c>
      <c r="C164" s="13"/>
      <c r="D164" s="39">
        <v>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153</v>
      </c>
    </row>
    <row r="165" spans="1:11" x14ac:dyDescent="0.3">
      <c r="A165" s="40"/>
      <c r="B165" s="20" t="s">
        <v>150</v>
      </c>
      <c r="C165" s="13"/>
      <c r="D165" s="39">
        <v>2.3E-2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9">
        <v>45266</v>
      </c>
    </row>
    <row r="166" spans="1:11" x14ac:dyDescent="0.3">
      <c r="A166" s="40">
        <v>37226</v>
      </c>
      <c r="B166" s="20" t="s">
        <v>154</v>
      </c>
      <c r="C166" s="13">
        <v>1.25</v>
      </c>
      <c r="D166" s="39">
        <v>0.20399999999999999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8" t="s">
        <v>138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37257</v>
      </c>
      <c r="B168" s="20" t="s">
        <v>155</v>
      </c>
      <c r="C168" s="13">
        <v>1.25</v>
      </c>
      <c r="D168" s="39">
        <v>0.14799999999999999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157</v>
      </c>
    </row>
    <row r="169" spans="1:11" x14ac:dyDescent="0.3">
      <c r="A169" s="40">
        <v>37288</v>
      </c>
      <c r="B169" s="20" t="s">
        <v>156</v>
      </c>
      <c r="C169" s="13">
        <v>1.25</v>
      </c>
      <c r="D169" s="39">
        <v>0.40799999999999997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158</v>
      </c>
    </row>
    <row r="170" spans="1:11" x14ac:dyDescent="0.3">
      <c r="A170" s="40">
        <v>37316</v>
      </c>
      <c r="B170" s="20" t="s">
        <v>159</v>
      </c>
      <c r="C170" s="13">
        <v>1.25</v>
      </c>
      <c r="D170" s="39">
        <v>0.64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37347</v>
      </c>
      <c r="B171" s="20" t="s">
        <v>60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162</v>
      </c>
    </row>
    <row r="172" spans="1:11" x14ac:dyDescent="0.3">
      <c r="A172" s="40"/>
      <c r="B172" s="20" t="s">
        <v>46</v>
      </c>
      <c r="C172" s="13"/>
      <c r="D172" s="39">
        <v>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163</v>
      </c>
    </row>
    <row r="173" spans="1:11" x14ac:dyDescent="0.3">
      <c r="A173" s="40"/>
      <c r="B173" s="20" t="s">
        <v>46</v>
      </c>
      <c r="C173" s="13"/>
      <c r="D173" s="39">
        <v>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164</v>
      </c>
    </row>
    <row r="174" spans="1:11" x14ac:dyDescent="0.3">
      <c r="A174" s="40"/>
      <c r="B174" s="20" t="s">
        <v>160</v>
      </c>
      <c r="C174" s="13"/>
      <c r="D174" s="39">
        <v>0.35599999999999998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37377</v>
      </c>
      <c r="B175" s="20" t="s">
        <v>161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4</v>
      </c>
      <c r="I175" s="9"/>
      <c r="J175" s="11"/>
      <c r="K175" s="20" t="s">
        <v>167</v>
      </c>
    </row>
    <row r="176" spans="1:11" x14ac:dyDescent="0.3">
      <c r="A176" s="40"/>
      <c r="B176" s="20" t="s">
        <v>165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9">
        <v>45059</v>
      </c>
    </row>
    <row r="177" spans="1:11" x14ac:dyDescent="0.3">
      <c r="A177" s="40"/>
      <c r="B177" s="20" t="s">
        <v>165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9">
        <v>45066</v>
      </c>
    </row>
    <row r="178" spans="1:11" x14ac:dyDescent="0.3">
      <c r="A178" s="40"/>
      <c r="B178" s="20" t="s">
        <v>166</v>
      </c>
      <c r="C178" s="13"/>
      <c r="D178" s="39">
        <v>0.52500000000000002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37408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37438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37469</v>
      </c>
      <c r="B181" s="20" t="s">
        <v>66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169</v>
      </c>
    </row>
    <row r="182" spans="1:11" x14ac:dyDescent="0.3">
      <c r="A182" s="40"/>
      <c r="B182" s="20" t="s">
        <v>168</v>
      </c>
      <c r="C182" s="13"/>
      <c r="D182" s="39">
        <v>0.92500000000000004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37500</v>
      </c>
      <c r="B183" s="20" t="s">
        <v>170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5</v>
      </c>
      <c r="I183" s="9"/>
      <c r="J183" s="11"/>
      <c r="K183" s="50">
        <v>44076</v>
      </c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50" t="s">
        <v>171</v>
      </c>
    </row>
    <row r="185" spans="1:11" x14ac:dyDescent="0.3">
      <c r="A185" s="40">
        <v>37530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37561</v>
      </c>
      <c r="B186" s="20" t="s">
        <v>173</v>
      </c>
      <c r="C186" s="13">
        <v>1.25</v>
      </c>
      <c r="D186" s="39">
        <v>0.312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37591</v>
      </c>
      <c r="B187" s="20" t="s">
        <v>174</v>
      </c>
      <c r="C187" s="13">
        <v>1.25</v>
      </c>
      <c r="D187" s="39">
        <v>0.45300000000000001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8" t="s">
        <v>139</v>
      </c>
      <c r="B188" s="20"/>
      <c r="C188" s="13"/>
      <c r="D188" s="39"/>
      <c r="E188" s="34" t="s">
        <v>32</v>
      </c>
      <c r="F188" s="20"/>
      <c r="G188" s="13" t="str">
        <f>IF(ISBLANK(Table1[[#This Row],[EARNED]]),"",Table1[[#This Row],[EARNED]])</f>
        <v/>
      </c>
      <c r="H188" s="39"/>
      <c r="I188" s="34" t="s">
        <v>32</v>
      </c>
      <c r="J188" s="11"/>
      <c r="K188" s="20"/>
    </row>
    <row r="189" spans="1:11" x14ac:dyDescent="0.3">
      <c r="A189" s="40">
        <v>37622</v>
      </c>
      <c r="B189" s="20" t="s">
        <v>119</v>
      </c>
      <c r="C189" s="13">
        <v>1.25</v>
      </c>
      <c r="D189" s="39">
        <v>0.11700000000000001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37653</v>
      </c>
      <c r="B190" s="20" t="s">
        <v>60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3</v>
      </c>
      <c r="I190" s="9"/>
      <c r="J190" s="11"/>
      <c r="K190" s="20" t="s">
        <v>179</v>
      </c>
    </row>
    <row r="191" spans="1:11" x14ac:dyDescent="0.3">
      <c r="A191" s="40"/>
      <c r="B191" s="20" t="s">
        <v>165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0">
        <v>37678</v>
      </c>
    </row>
    <row r="192" spans="1:11" x14ac:dyDescent="0.3">
      <c r="A192" s="40"/>
      <c r="B192" s="20" t="s">
        <v>178</v>
      </c>
      <c r="C192" s="13"/>
      <c r="D192" s="39">
        <v>0.73299999999999998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>
        <v>37681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37712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180</v>
      </c>
    </row>
    <row r="195" spans="1:11" x14ac:dyDescent="0.3">
      <c r="A195" s="40">
        <v>37742</v>
      </c>
      <c r="B195" s="20" t="s">
        <v>48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45051</v>
      </c>
    </row>
    <row r="196" spans="1:11" x14ac:dyDescent="0.3">
      <c r="A196" s="40"/>
      <c r="B196" s="20" t="s">
        <v>48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49">
        <v>45065</v>
      </c>
    </row>
    <row r="197" spans="1:11" x14ac:dyDescent="0.3">
      <c r="A197" s="40">
        <v>37773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9">
        <v>45104</v>
      </c>
    </row>
    <row r="198" spans="1:11" x14ac:dyDescent="0.3">
      <c r="A198" s="40">
        <v>37803</v>
      </c>
      <c r="B198" s="20" t="s">
        <v>48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50">
        <v>37805</v>
      </c>
    </row>
    <row r="199" spans="1:11" x14ac:dyDescent="0.3">
      <c r="A199" s="40"/>
      <c r="B199" s="20" t="s">
        <v>181</v>
      </c>
      <c r="C199" s="13"/>
      <c r="D199" s="39">
        <v>0.51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50"/>
    </row>
    <row r="200" spans="1:11" x14ac:dyDescent="0.3">
      <c r="A200" s="40">
        <v>37834</v>
      </c>
      <c r="B200" s="20" t="s">
        <v>48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9">
        <v>45150</v>
      </c>
    </row>
    <row r="201" spans="1:11" x14ac:dyDescent="0.3">
      <c r="A201" s="40"/>
      <c r="B201" s="20" t="s">
        <v>225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49" t="s">
        <v>182</v>
      </c>
    </row>
    <row r="202" spans="1:11" x14ac:dyDescent="0.3">
      <c r="A202" s="40"/>
      <c r="B202" s="20" t="s">
        <v>225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 t="s">
        <v>183</v>
      </c>
    </row>
    <row r="203" spans="1:11" x14ac:dyDescent="0.3">
      <c r="A203" s="40">
        <v>37865</v>
      </c>
      <c r="B203" s="20" t="s">
        <v>46</v>
      </c>
      <c r="C203" s="13">
        <v>1.25</v>
      </c>
      <c r="D203" s="39">
        <v>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184</v>
      </c>
    </row>
    <row r="204" spans="1:11" x14ac:dyDescent="0.3">
      <c r="A204" s="40"/>
      <c r="B204" s="20" t="s">
        <v>147</v>
      </c>
      <c r="C204" s="13"/>
      <c r="D204" s="39">
        <v>0.14000000000000001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37895</v>
      </c>
      <c r="B205" s="20" t="s">
        <v>66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2</v>
      </c>
      <c r="I205" s="9"/>
      <c r="J205" s="11"/>
      <c r="K205" s="20" t="s">
        <v>185</v>
      </c>
    </row>
    <row r="206" spans="1:11" x14ac:dyDescent="0.3">
      <c r="A206" s="40"/>
      <c r="B206" s="20" t="s">
        <v>186</v>
      </c>
      <c r="C206" s="13"/>
      <c r="D206" s="39">
        <v>0.223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37926</v>
      </c>
      <c r="B207" s="20" t="s">
        <v>55</v>
      </c>
      <c r="C207" s="13">
        <v>1.25</v>
      </c>
      <c r="D207" s="39">
        <v>1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50">
        <v>37938</v>
      </c>
    </row>
    <row r="208" spans="1:11" x14ac:dyDescent="0.3">
      <c r="A208" s="40"/>
      <c r="B208" s="20" t="s">
        <v>186</v>
      </c>
      <c r="C208" s="13"/>
      <c r="D208" s="39">
        <v>0.39200000000000002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50"/>
    </row>
    <row r="209" spans="1:11" x14ac:dyDescent="0.3">
      <c r="A209" s="40">
        <v>37956</v>
      </c>
      <c r="B209" s="20" t="s">
        <v>187</v>
      </c>
      <c r="C209" s="13">
        <v>1.25</v>
      </c>
      <c r="D209" s="39">
        <v>2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8" t="s">
        <v>175</v>
      </c>
      <c r="B210" s="20"/>
      <c r="C210" s="13"/>
      <c r="D210" s="39"/>
      <c r="E210" s="34" t="s">
        <v>32</v>
      </c>
      <c r="F210" s="20"/>
      <c r="G210" s="13" t="str">
        <f>IF(ISBLANK(Table1[[#This Row],[EARNED]]),"",Table1[[#This Row],[EARNED]])</f>
        <v/>
      </c>
      <c r="H210" s="39"/>
      <c r="I210" s="34" t="s">
        <v>32</v>
      </c>
      <c r="J210" s="11"/>
      <c r="K210" s="20"/>
    </row>
    <row r="211" spans="1:11" x14ac:dyDescent="0.3">
      <c r="A211" s="40">
        <v>37987</v>
      </c>
      <c r="B211" s="20" t="s">
        <v>48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44952</v>
      </c>
    </row>
    <row r="212" spans="1:11" x14ac:dyDescent="0.3">
      <c r="A212" s="40"/>
      <c r="B212" s="20" t="s">
        <v>188</v>
      </c>
      <c r="C212" s="13"/>
      <c r="D212" s="39">
        <v>1.3939999999999999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38018</v>
      </c>
      <c r="B213" s="20" t="s">
        <v>189</v>
      </c>
      <c r="C213" s="13">
        <v>1.25</v>
      </c>
      <c r="D213" s="39">
        <v>2.4020000000000001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38047</v>
      </c>
      <c r="B214" s="20" t="s">
        <v>190</v>
      </c>
      <c r="C214" s="13">
        <v>1.25</v>
      </c>
      <c r="D214" s="39">
        <v>1.62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49" t="s">
        <v>192</v>
      </c>
    </row>
    <row r="215" spans="1:11" x14ac:dyDescent="0.3">
      <c r="A215" s="40">
        <v>38078</v>
      </c>
      <c r="B215" s="20" t="s">
        <v>191</v>
      </c>
      <c r="C215" s="13">
        <v>1.25</v>
      </c>
      <c r="D215" s="39">
        <v>0.89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38108</v>
      </c>
      <c r="B216" s="20" t="s">
        <v>193</v>
      </c>
      <c r="C216" s="13">
        <v>1.25</v>
      </c>
      <c r="D216" s="39">
        <v>1.4750000000000001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38139</v>
      </c>
      <c r="B217" s="20" t="s">
        <v>194</v>
      </c>
      <c r="C217" s="13">
        <v>1.25</v>
      </c>
      <c r="D217" s="39">
        <v>0.42099999999999999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38169</v>
      </c>
      <c r="B218" s="20" t="s">
        <v>195</v>
      </c>
      <c r="C218" s="13">
        <v>1.25</v>
      </c>
      <c r="D218" s="39">
        <v>0.5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38200</v>
      </c>
      <c r="B219" s="20" t="s">
        <v>48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1</v>
      </c>
      <c r="I219" s="9"/>
      <c r="J219" s="11"/>
      <c r="K219" s="49">
        <v>45151</v>
      </c>
    </row>
    <row r="220" spans="1:11" x14ac:dyDescent="0.3">
      <c r="A220" s="40"/>
      <c r="B220" s="20" t="s">
        <v>196</v>
      </c>
      <c r="C220" s="13"/>
      <c r="D220" s="39">
        <v>0.56499999999999995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197</v>
      </c>
    </row>
    <row r="221" spans="1:11" x14ac:dyDescent="0.3">
      <c r="A221" s="40">
        <v>38231</v>
      </c>
      <c r="B221" s="20" t="s">
        <v>198</v>
      </c>
      <c r="C221" s="13">
        <v>1.25</v>
      </c>
      <c r="D221" s="39">
        <v>0.51200000000000001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38261</v>
      </c>
      <c r="B222" s="20" t="s">
        <v>48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9">
        <v>45219</v>
      </c>
    </row>
    <row r="223" spans="1:11" x14ac:dyDescent="0.3">
      <c r="A223" s="40"/>
      <c r="B223" s="20" t="s">
        <v>199</v>
      </c>
      <c r="C223" s="13"/>
      <c r="D223" s="39">
        <v>0.17699999999999999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3">
      <c r="A224" s="40">
        <v>38292</v>
      </c>
      <c r="B224" s="20" t="s">
        <v>200</v>
      </c>
      <c r="C224" s="13">
        <v>1.25</v>
      </c>
      <c r="D224" s="39">
        <v>0.154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38322</v>
      </c>
      <c r="B225" s="20" t="s">
        <v>201</v>
      </c>
      <c r="C225" s="13">
        <v>1.25</v>
      </c>
      <c r="D225" s="39">
        <v>1.5920000000000001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8" t="s">
        <v>176</v>
      </c>
      <c r="B226" s="20"/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/>
      <c r="I226" s="34" t="s">
        <v>32</v>
      </c>
      <c r="J226" s="11"/>
      <c r="K226" s="20"/>
    </row>
    <row r="227" spans="1:11" x14ac:dyDescent="0.3">
      <c r="A227" s="40">
        <v>38353</v>
      </c>
      <c r="B227" s="20" t="s">
        <v>203</v>
      </c>
      <c r="C227" s="13">
        <v>1.25</v>
      </c>
      <c r="D227" s="39">
        <v>10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205</v>
      </c>
    </row>
    <row r="228" spans="1:11" x14ac:dyDescent="0.3">
      <c r="A228" s="40"/>
      <c r="B228" s="20" t="s">
        <v>204</v>
      </c>
      <c r="C228" s="13"/>
      <c r="D228" s="39">
        <v>1.083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38384</v>
      </c>
      <c r="B229" s="20" t="s">
        <v>206</v>
      </c>
      <c r="C229" s="13">
        <v>1.25</v>
      </c>
      <c r="D229" s="39">
        <v>1.673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 t="s">
        <v>207</v>
      </c>
    </row>
    <row r="230" spans="1:11" x14ac:dyDescent="0.3">
      <c r="A230" s="40">
        <v>38412</v>
      </c>
      <c r="B230" s="20" t="s">
        <v>48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50">
        <v>38429</v>
      </c>
    </row>
    <row r="231" spans="1:11" x14ac:dyDescent="0.3">
      <c r="A231" s="40"/>
      <c r="B231" s="20" t="s">
        <v>159</v>
      </c>
      <c r="C231" s="13"/>
      <c r="D231" s="39">
        <v>0.64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38443</v>
      </c>
      <c r="B232" s="20" t="s">
        <v>66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2</v>
      </c>
      <c r="I232" s="9"/>
      <c r="J232" s="11"/>
      <c r="K232" s="20" t="s">
        <v>208</v>
      </c>
    </row>
    <row r="233" spans="1:11" x14ac:dyDescent="0.3">
      <c r="A233" s="40"/>
      <c r="B233" s="20" t="s">
        <v>60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209</v>
      </c>
    </row>
    <row r="234" spans="1:11" x14ac:dyDescent="0.3">
      <c r="A234" s="40"/>
      <c r="B234" s="20" t="s">
        <v>210</v>
      </c>
      <c r="C234" s="13"/>
      <c r="D234" s="39">
        <v>2.5329999999999999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38473</v>
      </c>
      <c r="B235" s="20" t="s">
        <v>211</v>
      </c>
      <c r="C235" s="13">
        <v>1.25</v>
      </c>
      <c r="D235" s="39">
        <v>0.36199999999999999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38504</v>
      </c>
      <c r="B236" s="20" t="s">
        <v>60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3</v>
      </c>
      <c r="I236" s="9"/>
      <c r="J236" s="11"/>
      <c r="K236" s="20" t="s">
        <v>212</v>
      </c>
    </row>
    <row r="237" spans="1:11" x14ac:dyDescent="0.3">
      <c r="A237" s="40"/>
      <c r="B237" s="20" t="s">
        <v>213</v>
      </c>
      <c r="C237" s="13"/>
      <c r="D237" s="39">
        <v>0.04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38534</v>
      </c>
      <c r="B238" s="20" t="s">
        <v>214</v>
      </c>
      <c r="C238" s="13">
        <v>1.25</v>
      </c>
      <c r="D238" s="39">
        <v>1.746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38565</v>
      </c>
      <c r="B239" s="20" t="s">
        <v>48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50">
        <v>38589</v>
      </c>
    </row>
    <row r="240" spans="1:11" x14ac:dyDescent="0.3">
      <c r="A240" s="40"/>
      <c r="B240" s="20" t="s">
        <v>215</v>
      </c>
      <c r="C240" s="13"/>
      <c r="D240" s="39">
        <v>2.762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38596</v>
      </c>
      <c r="B241" s="20" t="s">
        <v>216</v>
      </c>
      <c r="C241" s="13">
        <v>1.25</v>
      </c>
      <c r="D241" s="39">
        <v>2.2120000000000002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38626</v>
      </c>
      <c r="B242" s="20" t="s">
        <v>217</v>
      </c>
      <c r="C242" s="13">
        <v>1.25</v>
      </c>
      <c r="D242" s="39">
        <v>1.444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38657</v>
      </c>
      <c r="B243" s="20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50">
        <v>38658</v>
      </c>
    </row>
    <row r="244" spans="1:11" x14ac:dyDescent="0.3">
      <c r="A244" s="40"/>
      <c r="B244" s="20" t="s">
        <v>218</v>
      </c>
      <c r="C244" s="13"/>
      <c r="D244" s="39">
        <v>0.52700000000000002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38687</v>
      </c>
      <c r="B245" s="20" t="s">
        <v>219</v>
      </c>
      <c r="C245" s="13">
        <v>1.25</v>
      </c>
      <c r="D245" s="39">
        <v>1.75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8" t="s">
        <v>177</v>
      </c>
      <c r="B246" s="20"/>
      <c r="C246" s="13"/>
      <c r="D246" s="39"/>
      <c r="E246" s="34" t="s">
        <v>32</v>
      </c>
      <c r="F246" s="20"/>
      <c r="G246" s="13" t="str">
        <f>IF(ISBLANK(Table1[[#This Row],[EARNED]]),"",Table1[[#This Row],[EARNED]])</f>
        <v/>
      </c>
      <c r="H246" s="39"/>
      <c r="I246" s="34" t="s">
        <v>32</v>
      </c>
      <c r="J246" s="11"/>
      <c r="K246" s="20"/>
    </row>
    <row r="247" spans="1:11" x14ac:dyDescent="0.3">
      <c r="A247" s="40">
        <v>38718</v>
      </c>
      <c r="B247" s="20" t="s">
        <v>225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229</v>
      </c>
    </row>
    <row r="248" spans="1:11" x14ac:dyDescent="0.3">
      <c r="A248" s="40"/>
      <c r="B248" s="20" t="s">
        <v>140</v>
      </c>
      <c r="C248" s="13"/>
      <c r="D248" s="39">
        <v>2.512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38749</v>
      </c>
      <c r="B249" s="20" t="s">
        <v>226</v>
      </c>
      <c r="C249" s="13">
        <v>1.25</v>
      </c>
      <c r="D249" s="39">
        <v>0.43099999999999999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38777</v>
      </c>
      <c r="B250" s="20" t="s">
        <v>48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50">
        <v>38789</v>
      </c>
    </row>
    <row r="251" spans="1:11" x14ac:dyDescent="0.3">
      <c r="A251" s="40"/>
      <c r="B251" s="20" t="s">
        <v>227</v>
      </c>
      <c r="C251" s="13"/>
      <c r="D251" s="39">
        <v>2.1419999999999999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50"/>
    </row>
    <row r="252" spans="1:11" x14ac:dyDescent="0.3">
      <c r="A252" s="40">
        <v>38808</v>
      </c>
      <c r="B252" s="20" t="s">
        <v>66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2</v>
      </c>
      <c r="I252" s="9"/>
      <c r="J252" s="11"/>
      <c r="K252" s="20" t="s">
        <v>231</v>
      </c>
    </row>
    <row r="253" spans="1:11" x14ac:dyDescent="0.3">
      <c r="A253" s="40"/>
      <c r="B253" s="20" t="s">
        <v>228</v>
      </c>
      <c r="C253" s="13"/>
      <c r="D253" s="39">
        <v>1.179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v>38838</v>
      </c>
      <c r="B254" s="20" t="s">
        <v>60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3</v>
      </c>
      <c r="I254" s="9"/>
      <c r="J254" s="11"/>
      <c r="K254" s="20"/>
    </row>
    <row r="255" spans="1:11" x14ac:dyDescent="0.3">
      <c r="A255" s="40"/>
      <c r="B255" s="20" t="s">
        <v>230</v>
      </c>
      <c r="C255" s="13"/>
      <c r="D255" s="39">
        <v>1.7270000000000001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232</v>
      </c>
    </row>
    <row r="256" spans="1:11" x14ac:dyDescent="0.3">
      <c r="A256" s="40">
        <v>38869</v>
      </c>
      <c r="B256" s="20" t="s">
        <v>48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50">
        <v>38881</v>
      </c>
    </row>
    <row r="257" spans="1:11" x14ac:dyDescent="0.3">
      <c r="A257" s="40"/>
      <c r="B257" s="20" t="s">
        <v>233</v>
      </c>
      <c r="C257" s="13"/>
      <c r="D257" s="39">
        <v>2.0499999999999998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0"/>
    </row>
    <row r="258" spans="1:11" x14ac:dyDescent="0.3">
      <c r="A258" s="40">
        <v>38899</v>
      </c>
      <c r="B258" s="20" t="s">
        <v>234</v>
      </c>
      <c r="C258" s="13">
        <v>1.25</v>
      </c>
      <c r="D258" s="39">
        <v>1.4119999999999999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38930</v>
      </c>
      <c r="B259" s="20" t="s">
        <v>48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50">
        <v>38938</v>
      </c>
    </row>
    <row r="260" spans="1:11" x14ac:dyDescent="0.3">
      <c r="A260" s="40"/>
      <c r="B260" s="20" t="s">
        <v>235</v>
      </c>
      <c r="C260" s="13"/>
      <c r="D260" s="39">
        <v>1.175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38961</v>
      </c>
      <c r="B261" s="20" t="s">
        <v>236</v>
      </c>
      <c r="C261" s="13">
        <v>1.25</v>
      </c>
      <c r="D261" s="39">
        <v>1.2789999999999999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38991</v>
      </c>
      <c r="B262" s="20" t="s">
        <v>237</v>
      </c>
      <c r="C262" s="13">
        <v>1.25</v>
      </c>
      <c r="D262" s="39">
        <v>3.577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39022</v>
      </c>
      <c r="B263" s="20" t="s">
        <v>238</v>
      </c>
      <c r="C263" s="13">
        <v>1.25</v>
      </c>
      <c r="D263" s="39">
        <v>1.5349999999999999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39052</v>
      </c>
      <c r="B264" s="20" t="s">
        <v>48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50">
        <v>39057</v>
      </c>
    </row>
    <row r="265" spans="1:11" x14ac:dyDescent="0.3">
      <c r="A265" s="40"/>
      <c r="B265" s="20" t="s">
        <v>239</v>
      </c>
      <c r="C265" s="13"/>
      <c r="D265" s="39">
        <v>1.1060000000000001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8" t="s">
        <v>220</v>
      </c>
      <c r="B266" s="20"/>
      <c r="C266" s="13"/>
      <c r="D266" s="39"/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20"/>
    </row>
    <row r="267" spans="1:11" x14ac:dyDescent="0.3">
      <c r="A267" s="40">
        <v>39083</v>
      </c>
      <c r="B267" s="20" t="s">
        <v>48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20"/>
    </row>
    <row r="268" spans="1:11" x14ac:dyDescent="0.3">
      <c r="A268" s="40"/>
      <c r="B268" s="20" t="s">
        <v>240</v>
      </c>
      <c r="C268" s="13"/>
      <c r="D268" s="39">
        <v>1.1459999999999999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39114</v>
      </c>
      <c r="B269" s="20" t="s">
        <v>241</v>
      </c>
      <c r="C269" s="13">
        <v>1.25</v>
      </c>
      <c r="D269" s="39">
        <v>1.173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39142</v>
      </c>
      <c r="B270" s="20" t="s">
        <v>242</v>
      </c>
      <c r="C270" s="13">
        <v>1.25</v>
      </c>
      <c r="D270" s="39">
        <v>0.81899999999999995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39173</v>
      </c>
      <c r="B271" s="20" t="s">
        <v>243</v>
      </c>
      <c r="C271" s="13">
        <v>1.25</v>
      </c>
      <c r="D271" s="39">
        <v>0.71899999999999997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39203</v>
      </c>
      <c r="B272" s="20" t="s">
        <v>244</v>
      </c>
      <c r="C272" s="13">
        <v>1.25</v>
      </c>
      <c r="D272" s="39">
        <v>1.6419999999999999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39234</v>
      </c>
      <c r="B273" s="20" t="s">
        <v>245</v>
      </c>
      <c r="C273" s="13">
        <v>1.25</v>
      </c>
      <c r="D273" s="39">
        <v>1.45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39264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50">
        <v>39272</v>
      </c>
    </row>
    <row r="275" spans="1:11" x14ac:dyDescent="0.3">
      <c r="A275" s="40"/>
      <c r="B275" s="20" t="s">
        <v>246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39295</v>
      </c>
      <c r="B276" s="20" t="s">
        <v>247</v>
      </c>
      <c r="C276" s="13">
        <v>1.25</v>
      </c>
      <c r="D276" s="39">
        <v>2.0710000000000002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39326</v>
      </c>
      <c r="B277" s="20" t="s">
        <v>248</v>
      </c>
      <c r="C277" s="13">
        <v>1.25</v>
      </c>
      <c r="D277" s="39">
        <v>2.1960000000000002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39356</v>
      </c>
      <c r="B278" s="20" t="s">
        <v>48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20" t="s">
        <v>250</v>
      </c>
    </row>
    <row r="279" spans="1:11" x14ac:dyDescent="0.3">
      <c r="A279" s="40"/>
      <c r="B279" s="20" t="s">
        <v>225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251</v>
      </c>
    </row>
    <row r="280" spans="1:11" x14ac:dyDescent="0.3">
      <c r="A280" s="40"/>
      <c r="B280" s="20" t="s">
        <v>249</v>
      </c>
      <c r="C280" s="13"/>
      <c r="D280" s="39">
        <v>1.423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39387</v>
      </c>
      <c r="B281" s="20" t="s">
        <v>252</v>
      </c>
      <c r="C281" s="13">
        <v>1.25</v>
      </c>
      <c r="D281" s="39">
        <v>5.5919999999999996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39417</v>
      </c>
      <c r="B282" s="20" t="s">
        <v>253</v>
      </c>
      <c r="C282" s="13">
        <v>1.25</v>
      </c>
      <c r="D282" s="39">
        <v>2.835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8" t="s">
        <v>221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3">
      <c r="A284" s="40">
        <v>39448</v>
      </c>
      <c r="B284" s="20" t="s">
        <v>254</v>
      </c>
      <c r="C284" s="13">
        <v>1.25</v>
      </c>
      <c r="D284" s="39">
        <v>3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256</v>
      </c>
    </row>
    <row r="285" spans="1:11" x14ac:dyDescent="0.3">
      <c r="A285" s="40"/>
      <c r="B285" s="20" t="s">
        <v>255</v>
      </c>
      <c r="C285" s="13"/>
      <c r="D285" s="39">
        <v>2.835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39479</v>
      </c>
      <c r="B286" s="20" t="s">
        <v>257</v>
      </c>
      <c r="C286" s="13">
        <v>1.25</v>
      </c>
      <c r="D286" s="39">
        <v>1.206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39508</v>
      </c>
      <c r="B287" s="20" t="s">
        <v>48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50">
        <v>39521</v>
      </c>
    </row>
    <row r="288" spans="1:11" x14ac:dyDescent="0.3">
      <c r="A288" s="40"/>
      <c r="B288" s="20" t="s">
        <v>258</v>
      </c>
      <c r="C288" s="13"/>
      <c r="D288" s="39">
        <v>1.071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39539</v>
      </c>
      <c r="B289" s="20" t="s">
        <v>259</v>
      </c>
      <c r="C289" s="13">
        <v>1.25</v>
      </c>
      <c r="D289" s="39">
        <v>0.89800000000000002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39569</v>
      </c>
      <c r="B290" s="20" t="s">
        <v>66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263</v>
      </c>
    </row>
    <row r="291" spans="1:11" x14ac:dyDescent="0.3">
      <c r="A291" s="40"/>
      <c r="B291" s="20" t="s">
        <v>260</v>
      </c>
      <c r="C291" s="13"/>
      <c r="D291" s="39">
        <v>1.2330000000000001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39600</v>
      </c>
      <c r="B292" s="20" t="s">
        <v>261</v>
      </c>
      <c r="C292" s="13">
        <v>1.25</v>
      </c>
      <c r="D292" s="39">
        <v>0.215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39630</v>
      </c>
      <c r="B293" s="20" t="s">
        <v>257</v>
      </c>
      <c r="C293" s="13">
        <v>1.25</v>
      </c>
      <c r="D293" s="39">
        <v>1.1870000000000001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39661</v>
      </c>
      <c r="B294" s="20" t="s">
        <v>262</v>
      </c>
      <c r="C294" s="13">
        <v>1.25</v>
      </c>
      <c r="D294" s="39">
        <v>0.56200000000000006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39692</v>
      </c>
      <c r="B295" s="20" t="s">
        <v>264</v>
      </c>
      <c r="C295" s="13">
        <v>1.25</v>
      </c>
      <c r="D295" s="39">
        <v>0.96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39722</v>
      </c>
      <c r="B296" s="20" t="s">
        <v>265</v>
      </c>
      <c r="C296" s="13">
        <v>1.25</v>
      </c>
      <c r="D296" s="39">
        <v>1.5229999999999999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39753</v>
      </c>
      <c r="B297" s="20" t="s">
        <v>266</v>
      </c>
      <c r="C297" s="13">
        <v>1.25</v>
      </c>
      <c r="D297" s="39">
        <v>6.4169999999999998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39783</v>
      </c>
      <c r="B298" s="20" t="s">
        <v>225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269</v>
      </c>
    </row>
    <row r="299" spans="1:11" x14ac:dyDescent="0.3">
      <c r="A299" s="40"/>
      <c r="B299" s="20" t="s">
        <v>267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270</v>
      </c>
    </row>
    <row r="300" spans="1:11" x14ac:dyDescent="0.3">
      <c r="A300" s="40"/>
      <c r="B300" s="20" t="s">
        <v>268</v>
      </c>
      <c r="C300" s="13"/>
      <c r="D300" s="39">
        <v>0.31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8" t="s">
        <v>222</v>
      </c>
      <c r="B301" s="20"/>
      <c r="C301" s="13"/>
      <c r="D301" s="39"/>
      <c r="E301" s="34" t="s">
        <v>32</v>
      </c>
      <c r="F301" s="20"/>
      <c r="G301" s="13" t="str">
        <f>IF(ISBLANK(Table1[[#This Row],[EARNED]]),"",Table1[[#This Row],[EARNED]])</f>
        <v/>
      </c>
      <c r="H301" s="39"/>
      <c r="I301" s="34" t="s">
        <v>32</v>
      </c>
      <c r="J301" s="11"/>
      <c r="K301" s="20"/>
    </row>
    <row r="302" spans="1:11" x14ac:dyDescent="0.3">
      <c r="A302" s="40">
        <v>39814</v>
      </c>
      <c r="B302" s="20" t="s">
        <v>271</v>
      </c>
      <c r="C302" s="13">
        <v>1.25</v>
      </c>
      <c r="D302" s="39">
        <v>0.93100000000000005</v>
      </c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20"/>
    </row>
    <row r="303" spans="1:11" x14ac:dyDescent="0.3">
      <c r="A303" s="40">
        <v>39845</v>
      </c>
      <c r="B303" s="20" t="s">
        <v>272</v>
      </c>
      <c r="C303" s="13">
        <v>1.25</v>
      </c>
      <c r="D303" s="39">
        <v>0.185</v>
      </c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20"/>
    </row>
    <row r="304" spans="1:11" x14ac:dyDescent="0.3">
      <c r="A304" s="40">
        <v>39873</v>
      </c>
      <c r="B304" s="20" t="s">
        <v>48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/>
      <c r="B305" s="20" t="s">
        <v>149</v>
      </c>
      <c r="C305" s="13"/>
      <c r="D305" s="39">
        <v>0.16500000000000001</v>
      </c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20"/>
    </row>
    <row r="306" spans="1:11" x14ac:dyDescent="0.3">
      <c r="A306" s="40">
        <v>39904</v>
      </c>
      <c r="B306" s="20" t="s">
        <v>273</v>
      </c>
      <c r="C306" s="13">
        <v>1.25</v>
      </c>
      <c r="D306" s="39">
        <v>6.0000000000000001E-3</v>
      </c>
      <c r="E306" s="9"/>
      <c r="F306" s="20"/>
      <c r="G306" s="13">
        <f>IF(ISBLANK(Table1[[#This Row],[EARNED]]),"",Table1[[#This Row],[EARNED]])</f>
        <v>1.25</v>
      </c>
      <c r="H306" s="39">
        <v>2</v>
      </c>
      <c r="I306" s="9"/>
      <c r="J306" s="11"/>
      <c r="K306" s="20"/>
    </row>
    <row r="307" spans="1:11" x14ac:dyDescent="0.3">
      <c r="A307" s="40">
        <v>39934</v>
      </c>
      <c r="B307" s="20" t="s">
        <v>274</v>
      </c>
      <c r="C307" s="13">
        <v>1.25</v>
      </c>
      <c r="D307" s="39">
        <v>0.28699999999999998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39965</v>
      </c>
      <c r="B308" s="20" t="s">
        <v>275</v>
      </c>
      <c r="C308" s="13">
        <v>1.25</v>
      </c>
      <c r="D308" s="39">
        <v>2.5000000000000001E-2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39995</v>
      </c>
      <c r="B309" s="20" t="s">
        <v>276</v>
      </c>
      <c r="C309" s="13">
        <v>1.25</v>
      </c>
      <c r="D309" s="39">
        <v>5.1999999999999998E-2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40026</v>
      </c>
      <c r="B310" s="20" t="s">
        <v>277</v>
      </c>
      <c r="C310" s="13">
        <v>1.25</v>
      </c>
      <c r="D310" s="39">
        <v>0.11899999999999999</v>
      </c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/>
    </row>
    <row r="311" spans="1:11" x14ac:dyDescent="0.3">
      <c r="A311" s="40">
        <v>40057</v>
      </c>
      <c r="B311" s="20" t="s">
        <v>225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280</v>
      </c>
    </row>
    <row r="312" spans="1:11" x14ac:dyDescent="0.3">
      <c r="A312" s="40"/>
      <c r="B312" s="20" t="s">
        <v>278</v>
      </c>
      <c r="C312" s="13"/>
      <c r="D312" s="39">
        <v>0.32500000000000001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40087</v>
      </c>
      <c r="B313" s="20" t="s">
        <v>279</v>
      </c>
      <c r="C313" s="13">
        <v>1.25</v>
      </c>
      <c r="D313" s="39">
        <v>0.80600000000000005</v>
      </c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20"/>
    </row>
    <row r="314" spans="1:11" x14ac:dyDescent="0.3">
      <c r="A314" s="40">
        <v>40118</v>
      </c>
      <c r="B314" s="20" t="s">
        <v>225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281</v>
      </c>
    </row>
    <row r="315" spans="1:11" x14ac:dyDescent="0.3">
      <c r="A315" s="40"/>
      <c r="B315" s="20" t="s">
        <v>282</v>
      </c>
      <c r="C315" s="13"/>
      <c r="D315" s="39">
        <v>0.621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40148</v>
      </c>
      <c r="B316" s="20" t="s">
        <v>283</v>
      </c>
      <c r="C316" s="13">
        <v>1.25</v>
      </c>
      <c r="D316" s="39">
        <v>0.83099999999999996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8" t="s">
        <v>223</v>
      </c>
      <c r="B317" s="20"/>
      <c r="C317" s="13"/>
      <c r="D317" s="39"/>
      <c r="E317" s="34" t="s">
        <v>32</v>
      </c>
      <c r="F317" s="20"/>
      <c r="G317" s="13" t="str">
        <f>IF(ISBLANK(Table1[[#This Row],[EARNED]]),"",Table1[[#This Row],[EARNED]])</f>
        <v/>
      </c>
      <c r="H317" s="39"/>
      <c r="I317" s="34" t="s">
        <v>32</v>
      </c>
      <c r="J317" s="11"/>
      <c r="K317" s="20"/>
    </row>
    <row r="318" spans="1:11" x14ac:dyDescent="0.3">
      <c r="A318" s="40">
        <v>40179</v>
      </c>
      <c r="B318" s="20" t="s">
        <v>284</v>
      </c>
      <c r="C318" s="13">
        <v>1.25</v>
      </c>
      <c r="D318" s="39">
        <v>0.98299999999999998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40210</v>
      </c>
      <c r="B319" s="20" t="s">
        <v>285</v>
      </c>
      <c r="C319" s="13">
        <v>1.25</v>
      </c>
      <c r="D319" s="39">
        <v>0.27700000000000002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40238</v>
      </c>
      <c r="B320" s="20" t="s">
        <v>286</v>
      </c>
      <c r="C320" s="13">
        <v>1.25</v>
      </c>
      <c r="D320" s="39">
        <v>0.63500000000000001</v>
      </c>
      <c r="E320" s="9"/>
      <c r="F320" s="20"/>
      <c r="G320" s="13">
        <f>IF(ISBLANK(Table1[[#This Row],[EARNED]]),"",Table1[[#This Row],[EARNED]])</f>
        <v>1.25</v>
      </c>
      <c r="H320" s="39">
        <v>2</v>
      </c>
      <c r="I320" s="9"/>
      <c r="J320" s="11"/>
      <c r="K320" s="20" t="s">
        <v>294</v>
      </c>
    </row>
    <row r="321" spans="1:11" x14ac:dyDescent="0.3">
      <c r="A321" s="40">
        <v>40269</v>
      </c>
      <c r="B321" s="20" t="s">
        <v>287</v>
      </c>
      <c r="C321" s="13">
        <v>1.25</v>
      </c>
      <c r="D321" s="39">
        <v>0.25800000000000001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40299</v>
      </c>
      <c r="B322" s="20" t="s">
        <v>48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45077</v>
      </c>
    </row>
    <row r="323" spans="1:11" x14ac:dyDescent="0.3">
      <c r="A323" s="40"/>
      <c r="B323" s="20" t="s">
        <v>288</v>
      </c>
      <c r="C323" s="13"/>
      <c r="D323" s="39">
        <v>0.86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40330</v>
      </c>
      <c r="B324" s="20" t="s">
        <v>289</v>
      </c>
      <c r="C324" s="13">
        <v>1.25</v>
      </c>
      <c r="D324" s="39">
        <v>0.66700000000000004</v>
      </c>
      <c r="E324" s="9"/>
      <c r="F324" s="20"/>
      <c r="G324" s="13">
        <f>IF(ISBLANK(Table1[[#This Row],[EARNED]]),"",Table1[[#This Row],[EARNED]])</f>
        <v>1.25</v>
      </c>
      <c r="H324" s="39">
        <v>2</v>
      </c>
      <c r="I324" s="9"/>
      <c r="J324" s="11"/>
      <c r="K324" s="20" t="s">
        <v>295</v>
      </c>
    </row>
    <row r="325" spans="1:11" x14ac:dyDescent="0.3">
      <c r="A325" s="40">
        <v>40360</v>
      </c>
      <c r="B325" s="20" t="s">
        <v>290</v>
      </c>
      <c r="C325" s="13">
        <v>1.25</v>
      </c>
      <c r="D325" s="39">
        <v>1.198</v>
      </c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9">
        <v>45121</v>
      </c>
    </row>
    <row r="326" spans="1:11" x14ac:dyDescent="0.3">
      <c r="A326" s="40">
        <v>40391</v>
      </c>
      <c r="B326" s="20" t="s">
        <v>291</v>
      </c>
      <c r="C326" s="13">
        <v>1.25</v>
      </c>
      <c r="D326" s="39">
        <v>0.78300000000000003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40422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296</v>
      </c>
    </row>
    <row r="328" spans="1:11" x14ac:dyDescent="0.3">
      <c r="A328" s="40">
        <v>40452</v>
      </c>
      <c r="B328" s="20" t="s">
        <v>292</v>
      </c>
      <c r="C328" s="13">
        <v>1.25</v>
      </c>
      <c r="D328" s="39">
        <v>4.2000000000000003E-2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40483</v>
      </c>
      <c r="B329" s="20" t="s">
        <v>293</v>
      </c>
      <c r="C329" s="13">
        <v>1.25</v>
      </c>
      <c r="D329" s="39">
        <v>8.0000000000000002E-3</v>
      </c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45232</v>
      </c>
    </row>
    <row r="330" spans="1:11" x14ac:dyDescent="0.3">
      <c r="A330" s="40">
        <v>40513</v>
      </c>
      <c r="B330" s="20" t="s">
        <v>254</v>
      </c>
      <c r="C330" s="13">
        <v>1.25</v>
      </c>
      <c r="D330" s="39">
        <v>3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297</v>
      </c>
    </row>
    <row r="331" spans="1:11" x14ac:dyDescent="0.3">
      <c r="A331" s="40"/>
      <c r="B331" s="20" t="s">
        <v>66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2</v>
      </c>
      <c r="I331" s="9"/>
      <c r="J331" s="11"/>
      <c r="K331" s="20" t="s">
        <v>298</v>
      </c>
    </row>
    <row r="332" spans="1:11" x14ac:dyDescent="0.3">
      <c r="A332" s="40"/>
      <c r="B332" s="20" t="s">
        <v>186</v>
      </c>
      <c r="C332" s="13"/>
      <c r="D332" s="39">
        <v>0.39200000000000002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8" t="s">
        <v>224</v>
      </c>
      <c r="B333" s="20"/>
      <c r="C333" s="13"/>
      <c r="D333" s="39"/>
      <c r="E333" s="34" t="s">
        <v>32</v>
      </c>
      <c r="F333" s="20"/>
      <c r="G333" s="13" t="str">
        <f>IF(ISBLANK(Table1[[#This Row],[EARNED]]),"",Table1[[#This Row],[EARNED]])</f>
        <v/>
      </c>
      <c r="H333" s="39"/>
      <c r="I333" s="34" t="s">
        <v>32</v>
      </c>
      <c r="J333" s="11"/>
      <c r="K333" s="20"/>
    </row>
    <row r="334" spans="1:11" x14ac:dyDescent="0.3">
      <c r="A334" s="40">
        <v>40544</v>
      </c>
      <c r="B334" s="20" t="s">
        <v>303</v>
      </c>
      <c r="C334" s="13">
        <v>1.25</v>
      </c>
      <c r="D334" s="39">
        <v>0.77300000000000002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40575</v>
      </c>
      <c r="B335" s="20" t="s">
        <v>304</v>
      </c>
      <c r="C335" s="13">
        <v>1.25</v>
      </c>
      <c r="D335" s="39">
        <v>4.0000000000000001E-3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40603</v>
      </c>
      <c r="B336" s="20" t="s">
        <v>254</v>
      </c>
      <c r="C336" s="13">
        <v>1.25</v>
      </c>
      <c r="D336" s="39">
        <v>3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426</v>
      </c>
    </row>
    <row r="337" spans="1:11" x14ac:dyDescent="0.3">
      <c r="A337" s="40"/>
      <c r="B337" s="20" t="s">
        <v>225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311</v>
      </c>
    </row>
    <row r="338" spans="1:11" x14ac:dyDescent="0.3">
      <c r="A338" s="40"/>
      <c r="B338" s="20" t="s">
        <v>305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49">
        <v>45020</v>
      </c>
    </row>
    <row r="339" spans="1:11" x14ac:dyDescent="0.3">
      <c r="A339" s="40">
        <v>40634</v>
      </c>
      <c r="B339" s="20" t="s">
        <v>66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2</v>
      </c>
      <c r="I339" s="9"/>
      <c r="J339" s="11"/>
      <c r="K339" s="20" t="s">
        <v>312</v>
      </c>
    </row>
    <row r="340" spans="1:11" x14ac:dyDescent="0.3">
      <c r="A340" s="40"/>
      <c r="B340" s="20" t="s">
        <v>172</v>
      </c>
      <c r="C340" s="13"/>
      <c r="D340" s="39">
        <v>0.29199999999999998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40664</v>
      </c>
      <c r="B341" s="20" t="s">
        <v>307</v>
      </c>
      <c r="C341" s="13">
        <v>1.25</v>
      </c>
      <c r="D341" s="39">
        <v>0.33500000000000002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40695</v>
      </c>
      <c r="B342" s="20" t="s">
        <v>306</v>
      </c>
      <c r="C342" s="13">
        <v>1.25</v>
      </c>
      <c r="D342" s="39">
        <v>2.7E-2</v>
      </c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9">
        <v>45086</v>
      </c>
    </row>
    <row r="343" spans="1:11" x14ac:dyDescent="0.3">
      <c r="A343" s="40">
        <v>40725</v>
      </c>
      <c r="B343" s="20" t="s">
        <v>308</v>
      </c>
      <c r="C343" s="13">
        <v>1.25</v>
      </c>
      <c r="D343" s="39">
        <v>0.154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40756</v>
      </c>
      <c r="B344" s="20" t="s">
        <v>275</v>
      </c>
      <c r="C344" s="13">
        <v>1.25</v>
      </c>
      <c r="D344" s="39">
        <v>2.5000000000000001E-2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40787</v>
      </c>
      <c r="B345" s="20" t="s">
        <v>173</v>
      </c>
      <c r="C345" s="13">
        <v>1.25</v>
      </c>
      <c r="D345" s="39">
        <v>0.312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49">
        <v>45196</v>
      </c>
    </row>
    <row r="346" spans="1:11" x14ac:dyDescent="0.3">
      <c r="A346" s="40">
        <v>40817</v>
      </c>
      <c r="B346" s="20" t="s">
        <v>309</v>
      </c>
      <c r="C346" s="13">
        <v>1.25</v>
      </c>
      <c r="D346" s="39">
        <v>0.63700000000000001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40848</v>
      </c>
      <c r="B347" s="20" t="s">
        <v>225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313</v>
      </c>
    </row>
    <row r="348" spans="1:11" x14ac:dyDescent="0.3">
      <c r="A348" s="40"/>
      <c r="B348" s="20" t="s">
        <v>292</v>
      </c>
      <c r="C348" s="13"/>
      <c r="D348" s="39">
        <v>4.2000000000000003E-2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40878</v>
      </c>
      <c r="B349" s="20" t="s">
        <v>187</v>
      </c>
      <c r="C349" s="13">
        <v>1.25</v>
      </c>
      <c r="D349" s="39">
        <v>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314</v>
      </c>
    </row>
    <row r="350" spans="1:11" x14ac:dyDescent="0.3">
      <c r="A350" s="40"/>
      <c r="B350" s="20" t="s">
        <v>310</v>
      </c>
      <c r="C350" s="13"/>
      <c r="D350" s="39">
        <v>0.44800000000000001</v>
      </c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9">
        <v>45289</v>
      </c>
    </row>
    <row r="351" spans="1:11" x14ac:dyDescent="0.3">
      <c r="A351" s="48" t="s">
        <v>299</v>
      </c>
      <c r="B351" s="20"/>
      <c r="C351" s="13"/>
      <c r="D351" s="39"/>
      <c r="E351" s="34" t="s">
        <v>32</v>
      </c>
      <c r="F351" s="20"/>
      <c r="G351" s="13" t="str">
        <f>IF(ISBLANK(Table1[[#This Row],[EARNED]]),"",Table1[[#This Row],[EARNED]])</f>
        <v/>
      </c>
      <c r="H351" s="39"/>
      <c r="I351" s="34" t="s">
        <v>32</v>
      </c>
      <c r="J351" s="11"/>
      <c r="K351" s="20"/>
    </row>
    <row r="352" spans="1:11" x14ac:dyDescent="0.3">
      <c r="A352" s="40">
        <v>40909</v>
      </c>
      <c r="B352" s="20" t="s">
        <v>199</v>
      </c>
      <c r="C352" s="13">
        <v>1.25</v>
      </c>
      <c r="D352" s="39">
        <v>0.17700000000000002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40940</v>
      </c>
      <c r="B353" s="20" t="s">
        <v>315</v>
      </c>
      <c r="C353" s="13">
        <v>1.25</v>
      </c>
      <c r="D353" s="39">
        <v>0.74399999999999999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40969</v>
      </c>
      <c r="B354" s="20" t="s">
        <v>316</v>
      </c>
      <c r="C354" s="13">
        <v>1.25</v>
      </c>
      <c r="D354" s="39">
        <v>0.27300000000000002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41000</v>
      </c>
      <c r="B355" s="20" t="s">
        <v>317</v>
      </c>
      <c r="C355" s="13">
        <v>1.25</v>
      </c>
      <c r="D355" s="39">
        <v>1.742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41030</v>
      </c>
      <c r="B356" s="20" t="s">
        <v>318</v>
      </c>
      <c r="C356" s="13">
        <v>1.25</v>
      </c>
      <c r="D356" s="39">
        <v>2.048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41061</v>
      </c>
      <c r="B357" s="20" t="s">
        <v>319</v>
      </c>
      <c r="C357" s="13">
        <v>1.25</v>
      </c>
      <c r="D357" s="39">
        <v>1.8520000000000001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41091</v>
      </c>
      <c r="B358" s="20" t="s">
        <v>320</v>
      </c>
      <c r="C358" s="13">
        <v>1.25</v>
      </c>
      <c r="D358" s="39">
        <v>1</v>
      </c>
      <c r="E358" s="34" t="s">
        <v>32</v>
      </c>
      <c r="F358" s="20"/>
      <c r="G358" s="13">
        <f>IF(ISBLANK(Table1[[#This Row],[EARNED]]),"",Table1[[#This Row],[EARNED]])</f>
        <v>1.25</v>
      </c>
      <c r="H358" s="39"/>
      <c r="I358" s="34" t="s">
        <v>32</v>
      </c>
      <c r="J358" s="11"/>
      <c r="K358" s="49">
        <v>45115</v>
      </c>
    </row>
    <row r="359" spans="1:11" x14ac:dyDescent="0.3">
      <c r="A359" s="40"/>
      <c r="B359" s="20" t="s">
        <v>149</v>
      </c>
      <c r="C359" s="13"/>
      <c r="D359" s="39">
        <v>0.16500000000000001</v>
      </c>
      <c r="E359" s="34"/>
      <c r="F359" s="20"/>
      <c r="G359" s="13" t="str">
        <f>IF(ISBLANK(Table1[[#This Row],[EARNED]]),"",Table1[[#This Row],[EARNED]])</f>
        <v/>
      </c>
      <c r="H359" s="39"/>
      <c r="I359" s="34">
        <f>SUM(Table1[[EARNED ]])-SUM(Table1[Absence Undertime  W/ Pay])+CONVERTION!$B$3</f>
        <v>267.125</v>
      </c>
      <c r="J359" s="11"/>
      <c r="K359" s="20"/>
    </row>
    <row r="360" spans="1:11" x14ac:dyDescent="0.3">
      <c r="A360" s="40">
        <v>41122</v>
      </c>
      <c r="B360" s="20" t="s">
        <v>322</v>
      </c>
      <c r="C360" s="13">
        <v>1.25</v>
      </c>
      <c r="D360" s="39">
        <v>1.119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41153</v>
      </c>
      <c r="B361" s="20" t="s">
        <v>323</v>
      </c>
      <c r="C361" s="13">
        <v>1.25</v>
      </c>
      <c r="D361" s="39">
        <v>2.1869999999999998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41183</v>
      </c>
      <c r="B362" s="20" t="s">
        <v>324</v>
      </c>
      <c r="C362" s="13">
        <v>1.25</v>
      </c>
      <c r="D362" s="39">
        <v>1.375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326</v>
      </c>
    </row>
    <row r="363" spans="1:11" x14ac:dyDescent="0.3">
      <c r="A363" s="40">
        <v>41214</v>
      </c>
      <c r="B363" s="20" t="s">
        <v>267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49">
        <v>45267</v>
      </c>
    </row>
    <row r="364" spans="1:11" x14ac:dyDescent="0.3">
      <c r="A364" s="40"/>
      <c r="B364" s="20" t="s">
        <v>320</v>
      </c>
      <c r="C364" s="13"/>
      <c r="D364" s="39">
        <v>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 t="s">
        <v>325</v>
      </c>
      <c r="C365" s="13"/>
      <c r="D365" s="39">
        <v>0.80200000000000005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41244</v>
      </c>
      <c r="B366" s="20" t="s">
        <v>225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327</v>
      </c>
    </row>
    <row r="367" spans="1:11" x14ac:dyDescent="0.3">
      <c r="A367" s="40"/>
      <c r="B367" s="20" t="s">
        <v>254</v>
      </c>
      <c r="C367" s="13"/>
      <c r="D367" s="39">
        <v>3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 t="s">
        <v>328</v>
      </c>
    </row>
    <row r="368" spans="1:11" x14ac:dyDescent="0.3">
      <c r="A368" s="40"/>
      <c r="B368" s="20" t="s">
        <v>321</v>
      </c>
      <c r="C368" s="13"/>
      <c r="D368" s="39">
        <v>0.152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8" t="s">
        <v>300</v>
      </c>
      <c r="B369" s="20"/>
      <c r="C369" s="13"/>
      <c r="D369" s="39"/>
      <c r="E369" s="34" t="s">
        <v>32</v>
      </c>
      <c r="F369" s="20"/>
      <c r="G369" s="13" t="str">
        <f>IF(ISBLANK(Table1[[#This Row],[EARNED]]),"",Table1[[#This Row],[EARNED]])</f>
        <v/>
      </c>
      <c r="H369" s="39"/>
      <c r="I369" s="34" t="s">
        <v>32</v>
      </c>
      <c r="J369" s="11"/>
      <c r="K369" s="20"/>
    </row>
    <row r="370" spans="1:11" x14ac:dyDescent="0.3">
      <c r="A370" s="40">
        <v>41275</v>
      </c>
      <c r="B370" s="20" t="s">
        <v>225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330</v>
      </c>
    </row>
    <row r="371" spans="1:11" x14ac:dyDescent="0.3">
      <c r="A371" s="40"/>
      <c r="B371" s="20" t="s">
        <v>142</v>
      </c>
      <c r="C371" s="13"/>
      <c r="D371" s="39">
        <v>1.2370000000000001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41306</v>
      </c>
      <c r="B372" s="20" t="s">
        <v>225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331</v>
      </c>
    </row>
    <row r="373" spans="1:11" x14ac:dyDescent="0.3">
      <c r="A373" s="40"/>
      <c r="B373" s="20" t="s">
        <v>148</v>
      </c>
      <c r="C373" s="13"/>
      <c r="D373" s="39">
        <v>0.14399999999999999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41334</v>
      </c>
      <c r="B374" s="20" t="s">
        <v>329</v>
      </c>
      <c r="C374" s="13">
        <v>1.25</v>
      </c>
      <c r="D374" s="39">
        <v>1.3959999999999999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41365</v>
      </c>
      <c r="B375" s="20" t="s">
        <v>48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9">
        <v>45024</v>
      </c>
    </row>
    <row r="376" spans="1:11" x14ac:dyDescent="0.3">
      <c r="A376" s="40"/>
      <c r="B376" s="20" t="s">
        <v>329</v>
      </c>
      <c r="C376" s="13"/>
      <c r="D376" s="39">
        <v>1.8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9"/>
    </row>
    <row r="377" spans="1:11" x14ac:dyDescent="0.3">
      <c r="A377" s="40">
        <v>41395</v>
      </c>
      <c r="B377" s="20" t="s">
        <v>320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45035</v>
      </c>
    </row>
    <row r="378" spans="1:11" x14ac:dyDescent="0.3">
      <c r="A378" s="40"/>
      <c r="B378" s="20" t="s">
        <v>48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9">
        <v>45076</v>
      </c>
    </row>
    <row r="379" spans="1:11" x14ac:dyDescent="0.3">
      <c r="A379" s="40"/>
      <c r="B379" s="20" t="s">
        <v>332</v>
      </c>
      <c r="C379" s="13"/>
      <c r="D379" s="39">
        <v>1.343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41426</v>
      </c>
      <c r="B380" s="20" t="s">
        <v>333</v>
      </c>
      <c r="C380" s="13">
        <v>1.25</v>
      </c>
      <c r="D380" s="39">
        <v>1.002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41456</v>
      </c>
      <c r="B381" s="20" t="s">
        <v>48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9">
        <v>45131</v>
      </c>
    </row>
    <row r="382" spans="1:11" x14ac:dyDescent="0.3">
      <c r="A382" s="40"/>
      <c r="B382" s="20" t="s">
        <v>149</v>
      </c>
      <c r="C382" s="13"/>
      <c r="D382" s="39">
        <v>0.16500000000000001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41487</v>
      </c>
      <c r="B383" s="20" t="s">
        <v>334</v>
      </c>
      <c r="C383" s="13">
        <v>1.25</v>
      </c>
      <c r="D383" s="39">
        <v>0.44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41518</v>
      </c>
      <c r="B384" s="20" t="s">
        <v>66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2</v>
      </c>
      <c r="I384" s="9"/>
      <c r="J384" s="11"/>
      <c r="K384" s="20" t="s">
        <v>338</v>
      </c>
    </row>
    <row r="385" spans="1:11" x14ac:dyDescent="0.3">
      <c r="A385" s="40"/>
      <c r="B385" s="20" t="s">
        <v>335</v>
      </c>
      <c r="C385" s="13"/>
      <c r="D385" s="39">
        <v>0.52100000000000002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41548</v>
      </c>
      <c r="B386" s="20" t="s">
        <v>149</v>
      </c>
      <c r="C386" s="13">
        <v>1.25</v>
      </c>
      <c r="D386" s="39">
        <v>0.16500000000000001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41579</v>
      </c>
      <c r="B387" s="20" t="s">
        <v>225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339</v>
      </c>
    </row>
    <row r="388" spans="1:11" x14ac:dyDescent="0.3">
      <c r="A388" s="40"/>
      <c r="B388" s="20" t="s">
        <v>336</v>
      </c>
      <c r="C388" s="13"/>
      <c r="D388" s="39">
        <v>1.6060000000000001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41609</v>
      </c>
      <c r="B389" s="20" t="s">
        <v>87</v>
      </c>
      <c r="C389" s="13">
        <v>1.25</v>
      </c>
      <c r="D389" s="39">
        <v>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340</v>
      </c>
    </row>
    <row r="390" spans="1:11" x14ac:dyDescent="0.3">
      <c r="A390" s="40"/>
      <c r="B390" s="20" t="s">
        <v>337</v>
      </c>
      <c r="C390" s="13"/>
      <c r="D390" s="39">
        <v>2.7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8" t="s">
        <v>301</v>
      </c>
      <c r="B391" s="20"/>
      <c r="C391" s="13"/>
      <c r="D391" s="39"/>
      <c r="E391" s="34" t="s">
        <v>32</v>
      </c>
      <c r="F391" s="20"/>
      <c r="G391" s="13" t="str">
        <f>IF(ISBLANK(Table1[[#This Row],[EARNED]]),"",Table1[[#This Row],[EARNED]])</f>
        <v/>
      </c>
      <c r="H391" s="39"/>
      <c r="I391" s="34" t="s">
        <v>32</v>
      </c>
      <c r="J391" s="11"/>
      <c r="K391" s="20"/>
    </row>
    <row r="392" spans="1:11" x14ac:dyDescent="0.3">
      <c r="A392" s="40">
        <v>41640</v>
      </c>
      <c r="B392" s="20" t="s">
        <v>341</v>
      </c>
      <c r="C392" s="13">
        <v>1.25</v>
      </c>
      <c r="D392" s="39">
        <v>0.7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41671</v>
      </c>
      <c r="B393" s="20" t="s">
        <v>202</v>
      </c>
      <c r="C393" s="13">
        <v>1.25</v>
      </c>
      <c r="D393" s="39">
        <v>0.59199999999999997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41699</v>
      </c>
      <c r="B394" s="20" t="s">
        <v>187</v>
      </c>
      <c r="C394" s="13">
        <v>1.25</v>
      </c>
      <c r="D394" s="39">
        <v>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343</v>
      </c>
    </row>
    <row r="395" spans="1:11" x14ac:dyDescent="0.3">
      <c r="A395" s="40"/>
      <c r="B395" s="20" t="s">
        <v>342</v>
      </c>
      <c r="C395" s="13"/>
      <c r="D395" s="39">
        <v>2.2829999999999999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41730</v>
      </c>
      <c r="B396" s="20" t="s">
        <v>187</v>
      </c>
      <c r="C396" s="13">
        <v>1.25</v>
      </c>
      <c r="D396" s="39">
        <v>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344</v>
      </c>
    </row>
    <row r="397" spans="1:11" x14ac:dyDescent="0.3">
      <c r="A397" s="40"/>
      <c r="B397" s="20" t="s">
        <v>345</v>
      </c>
      <c r="C397" s="13"/>
      <c r="D397" s="39">
        <v>1.923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41760</v>
      </c>
      <c r="B398" s="20" t="s">
        <v>48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9">
        <v>45058</v>
      </c>
    </row>
    <row r="399" spans="1:11" x14ac:dyDescent="0.3">
      <c r="A399" s="40"/>
      <c r="B399" s="20" t="s">
        <v>346</v>
      </c>
      <c r="C399" s="13"/>
      <c r="D399" s="39">
        <v>2.7690000000000001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41791</v>
      </c>
      <c r="B400" s="20" t="s">
        <v>347</v>
      </c>
      <c r="C400" s="13">
        <v>1.25</v>
      </c>
      <c r="D400" s="39">
        <v>1.1419999999999999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41821</v>
      </c>
      <c r="B401" s="20" t="s">
        <v>348</v>
      </c>
      <c r="C401" s="13">
        <v>1.25</v>
      </c>
      <c r="D401" s="39">
        <v>7.4999999999999997E-2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41852</v>
      </c>
      <c r="B402" s="20" t="s">
        <v>241</v>
      </c>
      <c r="C402" s="13">
        <v>1.25</v>
      </c>
      <c r="D402" s="39">
        <v>1.17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41883</v>
      </c>
      <c r="B403" s="20" t="s">
        <v>349</v>
      </c>
      <c r="C403" s="13">
        <v>1.25</v>
      </c>
      <c r="D403" s="39">
        <v>1.56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41913</v>
      </c>
      <c r="B404" s="20" t="s">
        <v>320</v>
      </c>
      <c r="C404" s="13">
        <v>1.25</v>
      </c>
      <c r="D404" s="39">
        <v>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>
        <v>45223</v>
      </c>
    </row>
    <row r="405" spans="1:11" x14ac:dyDescent="0.3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45214</v>
      </c>
    </row>
    <row r="406" spans="1:11" x14ac:dyDescent="0.3">
      <c r="A406" s="40"/>
      <c r="B406" s="20" t="s">
        <v>350</v>
      </c>
      <c r="C406" s="13"/>
      <c r="D406" s="39">
        <v>0.17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41944</v>
      </c>
      <c r="B407" s="20" t="s">
        <v>225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171</v>
      </c>
    </row>
    <row r="408" spans="1:11" x14ac:dyDescent="0.3">
      <c r="A408" s="40"/>
      <c r="B408" s="20" t="s">
        <v>351</v>
      </c>
      <c r="C408" s="13"/>
      <c r="D408" s="39">
        <v>8.5000000000000006E-2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41974</v>
      </c>
      <c r="B409" s="20" t="s">
        <v>225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353</v>
      </c>
    </row>
    <row r="410" spans="1:11" x14ac:dyDescent="0.3">
      <c r="A410" s="40"/>
      <c r="B410" s="20" t="s">
        <v>352</v>
      </c>
      <c r="C410" s="13"/>
      <c r="D410" s="39">
        <v>2.0459999999999998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8" t="s">
        <v>302</v>
      </c>
      <c r="B411" s="20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3">
      <c r="A412" s="40">
        <v>42005</v>
      </c>
      <c r="B412" s="20" t="s">
        <v>48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9">
        <v>44946</v>
      </c>
    </row>
    <row r="413" spans="1:11" x14ac:dyDescent="0.3">
      <c r="A413" s="40"/>
      <c r="B413" s="20" t="s">
        <v>60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3</v>
      </c>
      <c r="I413" s="9"/>
      <c r="J413" s="11"/>
      <c r="K413" s="20" t="s">
        <v>355</v>
      </c>
    </row>
    <row r="414" spans="1:11" x14ac:dyDescent="0.3">
      <c r="A414" s="40"/>
      <c r="B414" s="20" t="s">
        <v>267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356</v>
      </c>
    </row>
    <row r="415" spans="1:11" x14ac:dyDescent="0.3">
      <c r="A415" s="40"/>
      <c r="B415" s="20" t="s">
        <v>354</v>
      </c>
      <c r="C415" s="13"/>
      <c r="D415" s="39">
        <v>0.23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42036</v>
      </c>
      <c r="B416" s="20" t="s">
        <v>363</v>
      </c>
      <c r="C416" s="13">
        <v>1.25</v>
      </c>
      <c r="D416" s="39">
        <v>1.56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42064</v>
      </c>
      <c r="B417" s="20" t="s">
        <v>60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3</v>
      </c>
      <c r="I417" s="9"/>
      <c r="J417" s="11"/>
      <c r="K417" s="20" t="s">
        <v>372</v>
      </c>
    </row>
    <row r="418" spans="1:11" x14ac:dyDescent="0.3">
      <c r="A418" s="40"/>
      <c r="B418" s="20" t="s">
        <v>48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45009</v>
      </c>
    </row>
    <row r="419" spans="1:11" x14ac:dyDescent="0.3">
      <c r="A419" s="40"/>
      <c r="B419" s="20" t="s">
        <v>364</v>
      </c>
      <c r="C419" s="13"/>
      <c r="D419" s="39">
        <v>1.008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42095</v>
      </c>
      <c r="B420" s="20" t="s">
        <v>365</v>
      </c>
      <c r="C420" s="13">
        <v>1.25</v>
      </c>
      <c r="D420" s="39">
        <v>0.31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42125</v>
      </c>
      <c r="B421" s="20" t="s">
        <v>366</v>
      </c>
      <c r="C421" s="13">
        <v>1.25</v>
      </c>
      <c r="D421" s="39">
        <v>1.24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42156</v>
      </c>
      <c r="B422" s="20" t="s">
        <v>48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45095</v>
      </c>
    </row>
    <row r="423" spans="1:11" x14ac:dyDescent="0.3">
      <c r="A423" s="40"/>
      <c r="B423" s="20" t="s">
        <v>367</v>
      </c>
      <c r="C423" s="13"/>
      <c r="D423" s="39">
        <v>0.59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42186</v>
      </c>
      <c r="B424" s="20" t="s">
        <v>368</v>
      </c>
      <c r="C424" s="13">
        <v>1.25</v>
      </c>
      <c r="D424" s="39">
        <v>1.82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42217</v>
      </c>
      <c r="B425" s="20" t="s">
        <v>48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49">
        <v>45156</v>
      </c>
    </row>
    <row r="426" spans="1:11" x14ac:dyDescent="0.3">
      <c r="A426" s="40"/>
      <c r="B426" s="20" t="s">
        <v>48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45163</v>
      </c>
    </row>
    <row r="427" spans="1:11" x14ac:dyDescent="0.3">
      <c r="A427" s="40"/>
      <c r="B427" s="20" t="s">
        <v>369</v>
      </c>
      <c r="C427" s="13"/>
      <c r="D427" s="39">
        <v>0.55000000000000004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42248</v>
      </c>
      <c r="B428" s="20" t="s">
        <v>60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3</v>
      </c>
      <c r="I428" s="9"/>
      <c r="J428" s="11"/>
      <c r="K428" s="20" t="s">
        <v>373</v>
      </c>
    </row>
    <row r="429" spans="1:11" x14ac:dyDescent="0.3">
      <c r="A429" s="40"/>
      <c r="B429" s="20" t="s">
        <v>370</v>
      </c>
      <c r="C429" s="13"/>
      <c r="D429" s="39">
        <v>1.0900000000000001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42278</v>
      </c>
      <c r="B430" s="20" t="s">
        <v>371</v>
      </c>
      <c r="C430" s="13">
        <v>1.25</v>
      </c>
      <c r="D430" s="39">
        <v>0.10400000000000001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42309</v>
      </c>
      <c r="B431" s="20" t="s">
        <v>48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9">
        <v>45233</v>
      </c>
    </row>
    <row r="432" spans="1:11" x14ac:dyDescent="0.3">
      <c r="A432" s="40"/>
      <c r="B432" s="20" t="s">
        <v>66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2</v>
      </c>
      <c r="I432" s="9"/>
      <c r="J432" s="11"/>
      <c r="K432" s="20" t="s">
        <v>374</v>
      </c>
    </row>
    <row r="433" spans="1:11" x14ac:dyDescent="0.3">
      <c r="A433" s="40"/>
      <c r="B433" s="20" t="s">
        <v>225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375</v>
      </c>
    </row>
    <row r="434" spans="1:11" x14ac:dyDescent="0.3">
      <c r="A434" s="40"/>
      <c r="B434" s="20" t="s">
        <v>187</v>
      </c>
      <c r="C434" s="13"/>
      <c r="D434" s="39">
        <v>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 t="s">
        <v>376</v>
      </c>
    </row>
    <row r="435" spans="1:11" x14ac:dyDescent="0.3">
      <c r="A435" s="40"/>
      <c r="B435" s="20" t="s">
        <v>187</v>
      </c>
      <c r="C435" s="13"/>
      <c r="D435" s="39">
        <v>2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 t="s">
        <v>377</v>
      </c>
    </row>
    <row r="436" spans="1:11" x14ac:dyDescent="0.3">
      <c r="A436" s="40"/>
      <c r="B436" s="20" t="s">
        <v>226</v>
      </c>
      <c r="C436" s="13"/>
      <c r="D436" s="39">
        <v>0.43099999999999999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42339</v>
      </c>
      <c r="B437" s="20" t="s">
        <v>378</v>
      </c>
      <c r="C437" s="13">
        <v>1.25</v>
      </c>
      <c r="D437" s="39">
        <v>0.71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8" t="s">
        <v>357</v>
      </c>
      <c r="B438" s="20"/>
      <c r="C438" s="13"/>
      <c r="D438" s="39"/>
      <c r="E438" s="34" t="s">
        <v>32</v>
      </c>
      <c r="F438" s="20"/>
      <c r="G438" s="13" t="str">
        <f>IF(ISBLANK(Table1[[#This Row],[EARNED]]),"",Table1[[#This Row],[EARNED]])</f>
        <v/>
      </c>
      <c r="H438" s="39"/>
      <c r="I438" s="34" t="s">
        <v>32</v>
      </c>
      <c r="J438" s="11"/>
      <c r="K438" s="20"/>
    </row>
    <row r="439" spans="1:11" x14ac:dyDescent="0.3">
      <c r="A439" s="40">
        <v>42370</v>
      </c>
      <c r="B439" s="20" t="s">
        <v>225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379</v>
      </c>
    </row>
    <row r="440" spans="1:11" x14ac:dyDescent="0.3">
      <c r="A440" s="40">
        <v>42401</v>
      </c>
      <c r="B440" s="20" t="s">
        <v>267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380</v>
      </c>
    </row>
    <row r="441" spans="1:11" x14ac:dyDescent="0.3">
      <c r="A441" s="40"/>
      <c r="B441" s="20" t="s">
        <v>66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2</v>
      </c>
      <c r="I441" s="9"/>
      <c r="J441" s="11"/>
      <c r="K441" s="20" t="s">
        <v>381</v>
      </c>
    </row>
    <row r="442" spans="1:11" x14ac:dyDescent="0.3">
      <c r="A442" s="40">
        <v>42430</v>
      </c>
      <c r="B442" s="20" t="s">
        <v>48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45002</v>
      </c>
    </row>
    <row r="443" spans="1:11" x14ac:dyDescent="0.3">
      <c r="A443" s="40">
        <v>42461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42491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42522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42552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42583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9">
        <v>45147</v>
      </c>
    </row>
    <row r="448" spans="1:11" x14ac:dyDescent="0.3">
      <c r="A448" s="40">
        <v>42614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42644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42675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42705</v>
      </c>
      <c r="B451" s="20" t="s">
        <v>100</v>
      </c>
      <c r="C451" s="13">
        <v>1.25</v>
      </c>
      <c r="D451" s="39">
        <v>3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382</v>
      </c>
    </row>
    <row r="452" spans="1:11" x14ac:dyDescent="0.3">
      <c r="A452" s="48" t="s">
        <v>358</v>
      </c>
      <c r="B452" s="20"/>
      <c r="C452" s="13"/>
      <c r="D452" s="39"/>
      <c r="E452" s="34" t="s">
        <v>32</v>
      </c>
      <c r="F452" s="20"/>
      <c r="G452" s="13" t="str">
        <f>IF(ISBLANK(Table1[[#This Row],[EARNED]]),"",Table1[[#This Row],[EARNED]])</f>
        <v/>
      </c>
      <c r="H452" s="39"/>
      <c r="I452" s="34" t="s">
        <v>32</v>
      </c>
      <c r="J452" s="11"/>
      <c r="K452" s="20"/>
    </row>
    <row r="453" spans="1:11" x14ac:dyDescent="0.3">
      <c r="A453" s="40">
        <v>42736</v>
      </c>
      <c r="B453" s="20" t="s">
        <v>48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9">
        <v>44953</v>
      </c>
    </row>
    <row r="454" spans="1:11" x14ac:dyDescent="0.3">
      <c r="A454" s="40">
        <v>42767</v>
      </c>
      <c r="B454" s="20" t="s">
        <v>66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2</v>
      </c>
      <c r="I454" s="9"/>
      <c r="J454" s="11"/>
      <c r="K454" s="20" t="s">
        <v>384</v>
      </c>
    </row>
    <row r="455" spans="1:11" x14ac:dyDescent="0.3">
      <c r="A455" s="40"/>
      <c r="B455" s="20" t="s">
        <v>225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>
        <v>42795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42826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49" t="s">
        <v>385</v>
      </c>
    </row>
    <row r="458" spans="1:11" x14ac:dyDescent="0.3">
      <c r="A458" s="40">
        <v>42856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42887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42917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42948</v>
      </c>
      <c r="B461" s="20" t="s">
        <v>48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9">
        <v>45160</v>
      </c>
    </row>
    <row r="462" spans="1:11" x14ac:dyDescent="0.3">
      <c r="A462" s="40">
        <v>42979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43009</v>
      </c>
      <c r="B463" s="20" t="s">
        <v>225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49">
        <v>45208</v>
      </c>
    </row>
    <row r="464" spans="1:11" x14ac:dyDescent="0.3">
      <c r="A464" s="40">
        <v>43040</v>
      </c>
      <c r="B464" s="20" t="s">
        <v>267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386</v>
      </c>
    </row>
    <row r="465" spans="1:11" x14ac:dyDescent="0.3">
      <c r="A465" s="40">
        <v>43070</v>
      </c>
      <c r="B465" s="20" t="s">
        <v>383</v>
      </c>
      <c r="C465" s="13">
        <v>1.25</v>
      </c>
      <c r="D465" s="39">
        <v>4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387</v>
      </c>
    </row>
    <row r="466" spans="1:11" x14ac:dyDescent="0.3">
      <c r="A466" s="40"/>
      <c r="B466" s="20" t="s">
        <v>320</v>
      </c>
      <c r="C466" s="13"/>
      <c r="D466" s="39">
        <v>1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8" t="s">
        <v>359</v>
      </c>
      <c r="B467" s="20"/>
      <c r="C467" s="13"/>
      <c r="D467" s="39"/>
      <c r="E467" s="34" t="s">
        <v>32</v>
      </c>
      <c r="F467" s="20"/>
      <c r="G467" s="13" t="str">
        <f>IF(ISBLANK(Table1[[#This Row],[EARNED]]),"",Table1[[#This Row],[EARNED]])</f>
        <v/>
      </c>
      <c r="H467" s="39"/>
      <c r="I467" s="34" t="s">
        <v>32</v>
      </c>
      <c r="J467" s="11"/>
      <c r="K467" s="20"/>
    </row>
    <row r="468" spans="1:11" x14ac:dyDescent="0.3">
      <c r="A468" s="40">
        <v>43101</v>
      </c>
      <c r="B468" s="20" t="s">
        <v>48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20" t="s">
        <v>390</v>
      </c>
    </row>
    <row r="469" spans="1:11" x14ac:dyDescent="0.3">
      <c r="A469" s="40"/>
      <c r="B469" s="20" t="s">
        <v>225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43132</v>
      </c>
      <c r="B470" s="20" t="s">
        <v>267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391</v>
      </c>
    </row>
    <row r="471" spans="1:11" x14ac:dyDescent="0.3">
      <c r="A471" s="40"/>
      <c r="B471" s="20" t="s">
        <v>66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2</v>
      </c>
      <c r="I471" s="9"/>
      <c r="J471" s="11"/>
      <c r="K471" s="20" t="s">
        <v>392</v>
      </c>
    </row>
    <row r="472" spans="1:11" x14ac:dyDescent="0.3">
      <c r="A472" s="40">
        <v>43160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43191</v>
      </c>
      <c r="B473" s="20" t="s">
        <v>66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2</v>
      </c>
      <c r="I473" s="9"/>
      <c r="J473" s="11"/>
      <c r="K473" s="50" t="s">
        <v>393</v>
      </c>
    </row>
    <row r="474" spans="1:11" x14ac:dyDescent="0.3">
      <c r="A474" s="40">
        <v>43221</v>
      </c>
      <c r="B474" s="20" t="s">
        <v>60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3</v>
      </c>
      <c r="I474" s="9"/>
      <c r="J474" s="11"/>
      <c r="K474" s="20"/>
    </row>
    <row r="475" spans="1:11" x14ac:dyDescent="0.3">
      <c r="A475" s="40"/>
      <c r="B475" s="20" t="s">
        <v>66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394</v>
      </c>
    </row>
    <row r="476" spans="1:11" x14ac:dyDescent="0.3">
      <c r="A476" s="40"/>
      <c r="B476" s="20" t="s">
        <v>55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395</v>
      </c>
    </row>
    <row r="477" spans="1:11" x14ac:dyDescent="0.3">
      <c r="A477" s="40"/>
      <c r="B477" s="20" t="s">
        <v>388</v>
      </c>
      <c r="C477" s="13"/>
      <c r="D477" s="39">
        <v>1.3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396</v>
      </c>
    </row>
    <row r="478" spans="1:11" x14ac:dyDescent="0.3">
      <c r="A478" s="40">
        <v>43252</v>
      </c>
      <c r="B478" s="20" t="s">
        <v>389</v>
      </c>
      <c r="C478" s="13">
        <v>1.25</v>
      </c>
      <c r="D478" s="39">
        <v>0.504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43282</v>
      </c>
      <c r="B479" s="20" t="s">
        <v>161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4</v>
      </c>
      <c r="I479" s="9"/>
      <c r="J479" s="11"/>
      <c r="K479" s="20" t="s">
        <v>397</v>
      </c>
    </row>
    <row r="480" spans="1:11" x14ac:dyDescent="0.3">
      <c r="A480" s="40"/>
      <c r="B480" s="20" t="s">
        <v>150</v>
      </c>
      <c r="C480" s="13"/>
      <c r="D480" s="39">
        <v>1.0229999999999999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43313</v>
      </c>
      <c r="B481" s="20" t="s">
        <v>48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9">
        <v>45158</v>
      </c>
    </row>
    <row r="482" spans="1:11" x14ac:dyDescent="0.3">
      <c r="A482" s="40"/>
      <c r="B482" s="20" t="s">
        <v>273</v>
      </c>
      <c r="C482" s="13"/>
      <c r="D482" s="39">
        <v>0.12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9"/>
    </row>
    <row r="483" spans="1:11" x14ac:dyDescent="0.3">
      <c r="A483" s="40">
        <v>43344</v>
      </c>
      <c r="B483" s="20" t="s">
        <v>48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1</v>
      </c>
      <c r="I483" s="9"/>
      <c r="J483" s="11"/>
      <c r="K483" s="49">
        <v>45183</v>
      </c>
    </row>
    <row r="484" spans="1:11" x14ac:dyDescent="0.3">
      <c r="A484" s="40"/>
      <c r="B484" s="20" t="s">
        <v>399</v>
      </c>
      <c r="C484" s="13"/>
      <c r="D484" s="39">
        <v>0.76500000000000001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43374</v>
      </c>
      <c r="B485" s="20" t="s">
        <v>48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45221</v>
      </c>
    </row>
    <row r="486" spans="1:11" x14ac:dyDescent="0.3">
      <c r="A486" s="40"/>
      <c r="B486" s="20" t="s">
        <v>130</v>
      </c>
      <c r="C486" s="13"/>
      <c r="D486" s="39">
        <v>4.0000000000000001E-3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43405</v>
      </c>
      <c r="B487" s="20" t="s">
        <v>48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45235</v>
      </c>
    </row>
    <row r="488" spans="1:11" x14ac:dyDescent="0.3">
      <c r="A488" s="40"/>
      <c r="B488" s="20" t="s">
        <v>400</v>
      </c>
      <c r="C488" s="13"/>
      <c r="D488" s="39">
        <v>2.0249999999999999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43435</v>
      </c>
      <c r="B489" s="20" t="s">
        <v>66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401</v>
      </c>
    </row>
    <row r="490" spans="1:11" x14ac:dyDescent="0.3">
      <c r="A490" s="40"/>
      <c r="B490" s="20" t="s">
        <v>383</v>
      </c>
      <c r="C490" s="13"/>
      <c r="D490" s="39">
        <v>4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402</v>
      </c>
    </row>
    <row r="491" spans="1:11" x14ac:dyDescent="0.3">
      <c r="A491" s="40"/>
      <c r="B491" s="20" t="s">
        <v>347</v>
      </c>
      <c r="C491" s="13"/>
      <c r="D491" s="39">
        <v>1.1419999999999999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8" t="s">
        <v>360</v>
      </c>
      <c r="B492" s="20"/>
      <c r="C492" s="13"/>
      <c r="D492" s="39"/>
      <c r="E492" s="34" t="s">
        <v>32</v>
      </c>
      <c r="F492" s="20"/>
      <c r="G492" s="13" t="str">
        <f>IF(ISBLANK(Table1[[#This Row],[EARNED]]),"",Table1[[#This Row],[EARNED]])</f>
        <v/>
      </c>
      <c r="H492" s="39"/>
      <c r="I492" s="34" t="s">
        <v>32</v>
      </c>
      <c r="J492" s="11"/>
      <c r="K492" s="20"/>
    </row>
    <row r="493" spans="1:11" x14ac:dyDescent="0.3">
      <c r="A493" s="40">
        <v>43466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43497</v>
      </c>
      <c r="B494" s="20" t="s">
        <v>403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404</v>
      </c>
    </row>
    <row r="495" spans="1:11" x14ac:dyDescent="0.3">
      <c r="A495" s="40"/>
      <c r="B495" s="20" t="s">
        <v>66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2</v>
      </c>
      <c r="I495" s="9"/>
      <c r="J495" s="11"/>
      <c r="K495" s="20"/>
    </row>
    <row r="496" spans="1:11" x14ac:dyDescent="0.3">
      <c r="A496" s="40">
        <v>43525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43556</v>
      </c>
      <c r="B497" s="20" t="s">
        <v>48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49">
        <v>45028</v>
      </c>
    </row>
    <row r="498" spans="1:11" x14ac:dyDescent="0.3">
      <c r="A498" s="40">
        <v>43586</v>
      </c>
      <c r="B498" s="20" t="s">
        <v>66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2</v>
      </c>
      <c r="I498" s="9"/>
      <c r="J498" s="11"/>
      <c r="K498" s="20" t="s">
        <v>405</v>
      </c>
    </row>
    <row r="499" spans="1:11" x14ac:dyDescent="0.3">
      <c r="A499" s="40">
        <v>43617</v>
      </c>
      <c r="B499" s="20" t="s">
        <v>48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45097</v>
      </c>
    </row>
    <row r="500" spans="1:11" x14ac:dyDescent="0.3">
      <c r="A500" s="40">
        <v>43647</v>
      </c>
      <c r="B500" s="20" t="s">
        <v>170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5</v>
      </c>
      <c r="I500" s="9"/>
      <c r="J500" s="11"/>
      <c r="K500" s="20" t="s">
        <v>406</v>
      </c>
    </row>
    <row r="501" spans="1:11" x14ac:dyDescent="0.3">
      <c r="A501" s="40">
        <v>43678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43709</v>
      </c>
      <c r="B502" s="20" t="s">
        <v>66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2</v>
      </c>
      <c r="I502" s="9"/>
      <c r="J502" s="11"/>
      <c r="K502" s="20" t="s">
        <v>408</v>
      </c>
    </row>
    <row r="503" spans="1:11" x14ac:dyDescent="0.3">
      <c r="A503" s="40">
        <v>43739</v>
      </c>
      <c r="B503" s="20" t="s">
        <v>60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3</v>
      </c>
      <c r="I503" s="9"/>
      <c r="J503" s="11"/>
      <c r="K503" s="20" t="s">
        <v>409</v>
      </c>
    </row>
    <row r="504" spans="1:11" x14ac:dyDescent="0.3">
      <c r="A504" s="40">
        <v>43770</v>
      </c>
      <c r="B504" s="20" t="s">
        <v>66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2</v>
      </c>
      <c r="I504" s="9"/>
      <c r="J504" s="11"/>
      <c r="K504" s="20" t="s">
        <v>410</v>
      </c>
    </row>
    <row r="505" spans="1:11" x14ac:dyDescent="0.3">
      <c r="A505" s="40"/>
      <c r="B505" s="20" t="s">
        <v>407</v>
      </c>
      <c r="C505" s="13"/>
      <c r="D505" s="39">
        <v>7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411</v>
      </c>
    </row>
    <row r="506" spans="1:11" x14ac:dyDescent="0.3">
      <c r="A506" s="40"/>
      <c r="B506" s="20" t="s">
        <v>60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3</v>
      </c>
      <c r="I506" s="9"/>
      <c r="J506" s="11"/>
      <c r="K506" s="20" t="s">
        <v>412</v>
      </c>
    </row>
    <row r="507" spans="1:11" x14ac:dyDescent="0.3">
      <c r="A507" s="40">
        <v>43800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8" t="s">
        <v>361</v>
      </c>
      <c r="B508" s="20"/>
      <c r="C508" s="13"/>
      <c r="D508" s="39"/>
      <c r="E508" s="34" t="s">
        <v>32</v>
      </c>
      <c r="F508" s="20"/>
      <c r="G508" s="13" t="str">
        <f>IF(ISBLANK(Table1[[#This Row],[EARNED]]),"",Table1[[#This Row],[EARNED]])</f>
        <v/>
      </c>
      <c r="H508" s="39"/>
      <c r="I508" s="34" t="s">
        <v>32</v>
      </c>
      <c r="J508" s="11"/>
      <c r="K508" s="20"/>
    </row>
    <row r="509" spans="1:11" x14ac:dyDescent="0.3">
      <c r="A509" s="40">
        <v>43831</v>
      </c>
      <c r="B509" s="20" t="s">
        <v>413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414</v>
      </c>
    </row>
    <row r="510" spans="1:11" x14ac:dyDescent="0.3">
      <c r="A510" s="40">
        <v>43862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43891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43922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v>43952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43983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44013</v>
      </c>
      <c r="B515" s="20" t="s">
        <v>161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4</v>
      </c>
      <c r="I515" s="9"/>
      <c r="J515" s="11"/>
      <c r="K515" s="20" t="s">
        <v>415</v>
      </c>
    </row>
    <row r="516" spans="1:11" x14ac:dyDescent="0.3">
      <c r="A516" s="40">
        <v>44044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44075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44105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v>44136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44166</v>
      </c>
      <c r="B520" s="20" t="s">
        <v>416</v>
      </c>
      <c r="C520" s="13">
        <v>1.25</v>
      </c>
      <c r="D520" s="39">
        <v>5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417</v>
      </c>
    </row>
    <row r="521" spans="1:11" x14ac:dyDescent="0.3">
      <c r="A521" s="48" t="s">
        <v>362</v>
      </c>
      <c r="B521" s="20"/>
      <c r="C521" s="13"/>
      <c r="D521" s="39"/>
      <c r="E521" s="34" t="s">
        <v>32</v>
      </c>
      <c r="F521" s="20"/>
      <c r="G521" s="13" t="str">
        <f>IF(ISBLANK(Table1[[#This Row],[EARNED]]),"",Table1[[#This Row],[EARNED]])</f>
        <v/>
      </c>
      <c r="H521" s="39"/>
      <c r="I521" s="34" t="s">
        <v>32</v>
      </c>
      <c r="J521" s="11"/>
      <c r="K521" s="20"/>
    </row>
    <row r="522" spans="1:11" x14ac:dyDescent="0.3">
      <c r="A522" s="40">
        <v>44197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44228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44256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44287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44317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44348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44378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44409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44440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44470</v>
      </c>
      <c r="B531" s="20" t="s">
        <v>403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418</v>
      </c>
    </row>
    <row r="532" spans="1:11" x14ac:dyDescent="0.3">
      <c r="A532" s="40">
        <v>44501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44531</v>
      </c>
      <c r="B533" s="20" t="s">
        <v>416</v>
      </c>
      <c r="C533" s="13">
        <v>1.25</v>
      </c>
      <c r="D533" s="39">
        <v>5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419</v>
      </c>
    </row>
    <row r="534" spans="1:11" x14ac:dyDescent="0.3">
      <c r="A534" s="48" t="s">
        <v>398</v>
      </c>
      <c r="B534" s="20"/>
      <c r="C534" s="13"/>
      <c r="D534" s="39"/>
      <c r="E534" s="34" t="s">
        <v>32</v>
      </c>
      <c r="F534" s="20"/>
      <c r="G534" s="13" t="str">
        <f>IF(ISBLANK(Table1[[#This Row],[EARNED]]),"",Table1[[#This Row],[EARNED]])</f>
        <v/>
      </c>
      <c r="H534" s="39"/>
      <c r="I534" s="34" t="s">
        <v>32</v>
      </c>
      <c r="J534" s="11"/>
      <c r="K534" s="20"/>
    </row>
    <row r="535" spans="1:11" x14ac:dyDescent="0.3">
      <c r="A535" s="40">
        <v>44562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44593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44621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44652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44682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44713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44743</v>
      </c>
      <c r="B541" s="20" t="s">
        <v>60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3</v>
      </c>
      <c r="I541" s="9"/>
      <c r="J541" s="11"/>
      <c r="K541" s="20"/>
    </row>
    <row r="542" spans="1:11" x14ac:dyDescent="0.3">
      <c r="A542" s="40">
        <v>44774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44805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v>44835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44866</v>
      </c>
      <c r="B545" s="20" t="s">
        <v>66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2</v>
      </c>
      <c r="I545" s="9"/>
      <c r="J545" s="11"/>
      <c r="K545" s="20" t="s">
        <v>427</v>
      </c>
    </row>
    <row r="546" spans="1:11" x14ac:dyDescent="0.3">
      <c r="A546" s="40">
        <v>44896</v>
      </c>
      <c r="B546" s="20" t="s">
        <v>170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5</v>
      </c>
      <c r="I546" s="9"/>
      <c r="J546" s="11"/>
      <c r="K546" s="20" t="s">
        <v>424</v>
      </c>
    </row>
    <row r="547" spans="1:11" x14ac:dyDescent="0.3">
      <c r="A547" s="48" t="s">
        <v>423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44927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44958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44986</v>
      </c>
      <c r="B550" s="20" t="s">
        <v>48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50">
        <v>45015</v>
      </c>
    </row>
    <row r="551" spans="1:11" x14ac:dyDescent="0.3">
      <c r="A551" s="40">
        <v>45017</v>
      </c>
      <c r="B551" s="20" t="s">
        <v>60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3</v>
      </c>
      <c r="I551" s="9"/>
      <c r="J551" s="11"/>
      <c r="K551" s="20" t="s">
        <v>428</v>
      </c>
    </row>
    <row r="552" spans="1:11" x14ac:dyDescent="0.3">
      <c r="A552" s="40">
        <v>45047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45078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45108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45139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45170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45200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45231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45261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45292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45323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45352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45383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45413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45444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45474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45505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45536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45566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45597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45627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45658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45689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45717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45748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45778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1"/>
      <c r="B600" s="15"/>
      <c r="C600" s="42"/>
      <c r="D600" s="43"/>
      <c r="E600" s="9"/>
      <c r="F600" s="15"/>
      <c r="G600" s="42" t="str">
        <f>IF(ISBLANK(Table1[[#This Row],[EARNED]]),"",Table1[[#This Row],[EARNED]])</f>
        <v/>
      </c>
      <c r="H600" s="43"/>
      <c r="I600" s="9"/>
      <c r="J600" s="12"/>
      <c r="K60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0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10" sqref="A10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>
        <v>1</v>
      </c>
      <c r="F3">
        <v>25</v>
      </c>
      <c r="G3" s="47">
        <f>SUMIFS(F7:F14,E7:E14,E3)+SUMIFS(D7:D66,C7:C66,F3)+D3</f>
        <v>0.17700000000000002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A6" s="32" t="s">
        <v>429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A7" s="11">
        <f>SUM(Sheet1!E9,Sheet1!I9)</f>
        <v>395.70400000000001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2023-03-06T01:20:44Z</cp:lastPrinted>
  <dcterms:created xsi:type="dcterms:W3CDTF">2022-10-17T03:06:03Z</dcterms:created>
  <dcterms:modified xsi:type="dcterms:W3CDTF">2023-04-28T02:27:24Z</dcterms:modified>
</cp:coreProperties>
</file>