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1" i="1" l="1"/>
  <c r="G606" i="1" l="1"/>
  <c r="G609" i="1"/>
  <c r="G608" i="1" l="1"/>
  <c r="G681" i="1" l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7" i="1"/>
  <c r="G610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3" l="1"/>
  <c r="G10" i="1" l="1"/>
  <c r="G1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<sst xmlns="http://schemas.openxmlformats.org/spreadsheetml/2006/main" count="711" uniqueCount="451">
  <si>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</si>
  <si>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</si>
  <si>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</si>
  <si>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</si>
  <si>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</si>
  <si>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</si>
  <si>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</si>
  <si>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</si>
  <si>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</si>
  <si>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</si>
  <si>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</si>
  <si>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</si>
  <si>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</si>
  <si>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</si>
  <si>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</si>
  <si>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</si>
  <si>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</si>
  <si>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</si>
  <si>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</si>
  <si>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</si>
  <si>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</si>
  <si>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</si>
  <si>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</si>
  <si>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</si>
  <si>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</si>
  <si>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</si>
  <si>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</si>
  <si>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</si>
  <si>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</si>
  <si>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</si>
  <si>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</si>
  <si>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</si>
  <si>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</si>
  <si>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</si>
  <si>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</si>
  <si>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</si>
  <si>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</si>
  <si>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</si>
  <si>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</si>
  <si>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</si>
  <si>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</si>
  <si>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</si>
  <si>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DOLOT, JESUS JR.</t>
  </si>
  <si>
    <t>1993</t>
  </si>
  <si>
    <t>PERMANENT</t>
  </si>
  <si>
    <t>PIO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</si>
  <si>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</si>
  <si>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</si>
  <si>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</si>
  <si>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</si>
  <si>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</si>
  <si>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</si>
  <si>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</si>
  <si>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</si>
  <si>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</si>
  <si>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</si>
  <si>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</si>
  <si>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</si>
  <si>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</si>
  <si>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</si>
  <si>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</si>
  <si>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</si>
  <si>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</si>
  <si>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</si>
  <si>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</si>
  <si>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</si>
  <si>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</si>
  <si>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</si>
  <si>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</si>
  <si>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2016</t>
  </si>
  <si>
    <t>2018</t>
  </si>
  <si>
    <t>2019</t>
  </si>
  <si>
    <t>2020</t>
  </si>
  <si>
    <t>2021</t>
  </si>
  <si>
    <t>2022</t>
  </si>
  <si>
    <t>VL(11-0-0)</t>
  </si>
  <si>
    <t>03/01-04,08-11,14,15/1994</t>
  </si>
  <si>
    <t>VL(1-0-0)</t>
  </si>
  <si>
    <t>OCT. 19 to NOV. 3 -ROTATION Balance as of Oct. 18, 1994</t>
  </si>
  <si>
    <t>4 days VL</t>
  </si>
  <si>
    <t>01/10-13/1994</t>
  </si>
  <si>
    <t>FL(4-0-0)</t>
  </si>
  <si>
    <t>SL(2-0-0)</t>
  </si>
  <si>
    <t>03/08,09/1996</t>
  </si>
  <si>
    <t>VL(2-0-0)</t>
  </si>
  <si>
    <t>03/18,19/1996</t>
  </si>
  <si>
    <t>05/21-22/1996</t>
  </si>
  <si>
    <t>FL(10-0-0)</t>
  </si>
  <si>
    <t>VL(10-0-0)</t>
  </si>
  <si>
    <t>12/27-28/1996</t>
  </si>
  <si>
    <t>VL(3-0-0)</t>
  </si>
  <si>
    <t>VL(1-4-0)</t>
  </si>
  <si>
    <t>03/10,11/1997</t>
  </si>
  <si>
    <t>04/16,18,19/1997</t>
  </si>
  <si>
    <t>05/28,30,31/1997</t>
  </si>
  <si>
    <t>06/06,07/1997</t>
  </si>
  <si>
    <t>08/04,05/1997</t>
  </si>
  <si>
    <t>04/20-22/1998</t>
  </si>
  <si>
    <t>SL(4-0-0)</t>
  </si>
  <si>
    <t>UT(1-4-0)</t>
  </si>
  <si>
    <t>08/18-22/1998</t>
  </si>
  <si>
    <t>UT(3-0-30)</t>
  </si>
  <si>
    <t>UT(3-4-0)</t>
  </si>
  <si>
    <t>10/05,06/1998</t>
  </si>
  <si>
    <t>10/14,16/1998</t>
  </si>
  <si>
    <t>10/19,21,23/1998</t>
  </si>
  <si>
    <t>UT(2-4-29)</t>
  </si>
  <si>
    <t>UT(4-4-24)</t>
  </si>
  <si>
    <t>UT(0-2-28)</t>
  </si>
  <si>
    <t>UT(0-0-27)</t>
  </si>
  <si>
    <t>SL(1-0-0)</t>
  </si>
  <si>
    <t>UT(1-0-0)</t>
  </si>
  <si>
    <t>UT(0-4-4)</t>
  </si>
  <si>
    <t>01/04,05/1999</t>
  </si>
  <si>
    <t>03/01,02,03,05/1999</t>
  </si>
  <si>
    <t>04/16,21/1999</t>
  </si>
  <si>
    <t>06/08-11/1999</t>
  </si>
  <si>
    <t>06/23,25/1999</t>
  </si>
  <si>
    <t>UT(1-0-7)</t>
  </si>
  <si>
    <t>08/20,21/1999</t>
  </si>
  <si>
    <t>UT(0-5-4)</t>
  </si>
  <si>
    <t>UT(1-1-15)</t>
  </si>
  <si>
    <t>SL(3-0-0)</t>
  </si>
  <si>
    <t>VL(5-0-0)</t>
  </si>
  <si>
    <t>SP(2-0-0)</t>
  </si>
  <si>
    <t>FUNERIAL 11/15,16/1999</t>
  </si>
  <si>
    <t>11/17,18,19/1999</t>
  </si>
  <si>
    <t>11/22-26,29/1999</t>
  </si>
  <si>
    <t>UT(0-0-11)</t>
  </si>
  <si>
    <t>UT(0-0-7)</t>
  </si>
  <si>
    <t>UT(0-0-54)</t>
  </si>
  <si>
    <t>SL(0-0-3)</t>
  </si>
  <si>
    <t>02/01,15,22/2000</t>
  </si>
  <si>
    <t>SL(7-0-0)</t>
  </si>
  <si>
    <t>03/10,18,24,28-31/2000</t>
  </si>
  <si>
    <t>UT(0-0-38)</t>
  </si>
  <si>
    <t>05/09,10/2000</t>
  </si>
  <si>
    <t>05/15,16,17/2000</t>
  </si>
  <si>
    <t>UT(0-0-14)</t>
  </si>
  <si>
    <t>SL(5-0-0)</t>
  </si>
  <si>
    <t>08/14-16,18,19/2000</t>
  </si>
  <si>
    <t>09/11,12,13/2000</t>
  </si>
  <si>
    <t>UT(0-0-55)</t>
  </si>
  <si>
    <t>UT(0-1-46)</t>
  </si>
  <si>
    <t>FL(5-0-0)</t>
  </si>
  <si>
    <t>UT(0-0-12)</t>
  </si>
  <si>
    <t>06/26-29/2001</t>
  </si>
  <si>
    <t>11/12,13,14/2001</t>
  </si>
  <si>
    <t>FL(2-0-0)</t>
  </si>
  <si>
    <t>12/07,08,09/2002</t>
  </si>
  <si>
    <t>03/07,10,11,12/2003</t>
  </si>
  <si>
    <t>03/25-28/2003</t>
  </si>
  <si>
    <t>03/18-21/2003</t>
  </si>
  <si>
    <t>07/21,23/2004</t>
  </si>
  <si>
    <t>08/23,24,25/2004</t>
  </si>
  <si>
    <t>08/17,18,20/2004</t>
  </si>
  <si>
    <t>01/10-12/2006</t>
  </si>
  <si>
    <t>04/04,05/2006</t>
  </si>
  <si>
    <t>07/24,25/2006</t>
  </si>
  <si>
    <t>08/23,25,28-09/01/2006</t>
  </si>
  <si>
    <t>09/13,15/2006</t>
  </si>
  <si>
    <t>09/26,27/2006</t>
  </si>
  <si>
    <t>10/25,27,30,31/2006</t>
  </si>
  <si>
    <t>11/03,06,07,08,10/2006</t>
  </si>
  <si>
    <t>10/23,24/2006</t>
  </si>
  <si>
    <t>11/02,08,09/2006</t>
  </si>
  <si>
    <t>11/14,16/2006</t>
  </si>
  <si>
    <t>11/27-31/2006</t>
  </si>
  <si>
    <t>12/08,12/2006</t>
  </si>
  <si>
    <t>12/13,15/2006</t>
  </si>
  <si>
    <t>12/18-22/2006</t>
  </si>
  <si>
    <t>01/19,22/2006</t>
  </si>
  <si>
    <t>01/24-26/2006</t>
  </si>
  <si>
    <t>04/16-20/2007</t>
  </si>
  <si>
    <t>03/04,10,11/2007</t>
  </si>
  <si>
    <t>09/05-07/2007</t>
  </si>
  <si>
    <t>08/29,30/2007</t>
  </si>
  <si>
    <t>08/24,25/2007</t>
  </si>
  <si>
    <t>09/10-21/2007</t>
  </si>
  <si>
    <t>08/21,22/2007</t>
  </si>
  <si>
    <t>08/16,17/2007</t>
  </si>
  <si>
    <t>06/25-29/2007</t>
  </si>
  <si>
    <t>04/23-25/2007</t>
  </si>
  <si>
    <t>04/26,27,28,30/2007</t>
  </si>
  <si>
    <t>11/13,15/2007</t>
  </si>
  <si>
    <t>11/28,29/2007</t>
  </si>
  <si>
    <t>12/04-06/2007</t>
  </si>
  <si>
    <t>11/08,09,12/2007</t>
  </si>
  <si>
    <t>12/19-21,26,27/2007</t>
  </si>
  <si>
    <t>01/30,31,02/01/2008</t>
  </si>
  <si>
    <t>04/17,18/2008</t>
  </si>
  <si>
    <t>04/23,24/2008</t>
  </si>
  <si>
    <t>05/08/09/2008</t>
  </si>
  <si>
    <t>05/16-29/2008</t>
  </si>
  <si>
    <t>07/24,25/2008</t>
  </si>
  <si>
    <t>SP(1-0-0)</t>
  </si>
  <si>
    <t>FL(1-0-0)</t>
  </si>
  <si>
    <t>09/24,25/2008</t>
  </si>
  <si>
    <t>B-DAY. L. 10/20/2008</t>
  </si>
  <si>
    <t>10/28,29/2008</t>
  </si>
  <si>
    <t>FILIAL 11/18/2008</t>
  </si>
  <si>
    <t>UT(1-4-19)</t>
  </si>
  <si>
    <t>UT(1-1-6)</t>
  </si>
  <si>
    <t>UT(2-0-36)</t>
  </si>
  <si>
    <t>FL(14-0-0)</t>
  </si>
  <si>
    <t>VL(8-0-0)</t>
  </si>
  <si>
    <t>VL(12-0-0)</t>
  </si>
  <si>
    <t>VL(13-0-0)</t>
  </si>
  <si>
    <t>VL(30-0-0)</t>
  </si>
  <si>
    <t>VL(21-0-0)</t>
  </si>
  <si>
    <t>01/29,30/2009</t>
  </si>
  <si>
    <t>03/26,27/2009</t>
  </si>
  <si>
    <t>04/13-24/2009</t>
  </si>
  <si>
    <t>04/27-05/15/2009</t>
  </si>
  <si>
    <t>05/18-21/2009</t>
  </si>
  <si>
    <t>05/22-06/02/2009</t>
  </si>
  <si>
    <t>06/03-08/2009</t>
  </si>
  <si>
    <t>06/15-30/2009</t>
  </si>
  <si>
    <t>07/01-17/2009</t>
  </si>
  <si>
    <t>07/20-08/31/2009</t>
  </si>
  <si>
    <t>09/01-30/2009</t>
  </si>
  <si>
    <t>UT(0-4-32)</t>
  </si>
  <si>
    <t>UT(2-1-22)</t>
  </si>
  <si>
    <t>UT(2-5-50)</t>
  </si>
  <si>
    <t>UT(2-7-5)</t>
  </si>
  <si>
    <t>UT(1-5-13)</t>
  </si>
  <si>
    <t>10/01,02/2009</t>
  </si>
  <si>
    <t>B-DAY. L. 10/20/2009</t>
  </si>
  <si>
    <t>DOMESTIC 10/21,22/2009</t>
  </si>
  <si>
    <t>11/05,13,17,18,23/2009</t>
  </si>
  <si>
    <t>12/09,10/2009</t>
  </si>
  <si>
    <t>12/07,28,29/2009</t>
  </si>
  <si>
    <t>02/15,16,17/2010</t>
  </si>
  <si>
    <t>UT(0-0-22)</t>
  </si>
  <si>
    <t>UT(1-1-58)</t>
  </si>
  <si>
    <t>03/11,12/2010</t>
  </si>
  <si>
    <t>03/17-19/2010</t>
  </si>
  <si>
    <t>02/18,19/2010</t>
  </si>
  <si>
    <t>UT(0-4-13)</t>
  </si>
  <si>
    <t>UT(0-2-12)</t>
  </si>
  <si>
    <t>UT(0-1-33)</t>
  </si>
  <si>
    <t>UT(0-5-0)</t>
  </si>
  <si>
    <t>04/21,22/2010</t>
  </si>
  <si>
    <t>SVL(2-0-0)</t>
  </si>
  <si>
    <t>05/20,24/2010</t>
  </si>
  <si>
    <t>05/26-28/2010</t>
  </si>
  <si>
    <t>06/23,24,25/2010</t>
  </si>
  <si>
    <t>07/19,22,23/2010</t>
  </si>
  <si>
    <t>08/12,13,16/2010</t>
  </si>
  <si>
    <t>UT(0-5-25)</t>
  </si>
  <si>
    <t>UT(0-0-10)</t>
  </si>
  <si>
    <t>UT(2-0-40)</t>
  </si>
  <si>
    <t>UT(1-5-8)</t>
  </si>
  <si>
    <t>UT(4-5-1)</t>
  </si>
  <si>
    <t>UT(0-7-10)</t>
  </si>
  <si>
    <t>09/07-09/2010</t>
  </si>
  <si>
    <t xml:space="preserve">B-DAY. L. </t>
  </si>
  <si>
    <t>10/19,21/2010</t>
  </si>
  <si>
    <t>11/24,25/2010</t>
  </si>
  <si>
    <t>12/02,03/2010</t>
  </si>
  <si>
    <t>01/12,13/2011</t>
  </si>
  <si>
    <t>01/24,25/2011</t>
  </si>
  <si>
    <t>UT(1-1-36)</t>
  </si>
  <si>
    <t>UT(1-0-44)</t>
  </si>
  <si>
    <t>UT(1-4-21)</t>
  </si>
  <si>
    <t>UT(0-2-13)</t>
  </si>
  <si>
    <t>UT(1-2-39)</t>
  </si>
  <si>
    <t>UT(1-5-19)</t>
  </si>
  <si>
    <t>UT(1-7-44)</t>
  </si>
  <si>
    <t>UT(1-5-23)</t>
  </si>
  <si>
    <t>UT(1-1-11)</t>
  </si>
  <si>
    <t>02/10,11/2011</t>
  </si>
  <si>
    <t>02/15,16/2011</t>
  </si>
  <si>
    <t>02/21,22/2011</t>
  </si>
  <si>
    <t>09/08,09,12/2011</t>
  </si>
  <si>
    <t>10/03,04/2011</t>
  </si>
  <si>
    <t>B-DAY. L. 10/20/2011</t>
  </si>
  <si>
    <t>11/21,24/2011</t>
  </si>
  <si>
    <t>UT(0-3-25)</t>
  </si>
  <si>
    <t>UT(0-5-18)</t>
  </si>
  <si>
    <t>01/02,03/2012</t>
  </si>
  <si>
    <t>01/24,25,26/2012</t>
  </si>
  <si>
    <t>UT(3-0-20)</t>
  </si>
  <si>
    <t>03/06,08/2012</t>
  </si>
  <si>
    <t>UT(2-2-23)</t>
  </si>
  <si>
    <t>UT(2-2-45)</t>
  </si>
  <si>
    <t>UT(2-5-47)</t>
  </si>
  <si>
    <t>UT(3-0-18)</t>
  </si>
  <si>
    <t>UT(2-4-38)</t>
  </si>
  <si>
    <t>09/13,14/2012</t>
  </si>
  <si>
    <t>05/15,17,21/2012</t>
  </si>
  <si>
    <t>SVL(3-0-0)</t>
  </si>
  <si>
    <t>06/07,08,11/2012</t>
  </si>
  <si>
    <t>07/19-21/2012</t>
  </si>
  <si>
    <t>06/28,29/2012</t>
  </si>
  <si>
    <t>UT(1-7-71)</t>
  </si>
  <si>
    <t>10/15-17/2012</t>
  </si>
  <si>
    <t>DOMESTIC 10/25/2012</t>
  </si>
  <si>
    <t>UT(2-2-35)</t>
  </si>
  <si>
    <t>11/08,13/2012</t>
  </si>
  <si>
    <t>UT(2-5-13)</t>
  </si>
  <si>
    <t>12/03,05,07/2012</t>
  </si>
  <si>
    <t>UT(1-3-12)</t>
  </si>
  <si>
    <t>12/11-13/2012</t>
  </si>
  <si>
    <t>01/23-25/2013</t>
  </si>
  <si>
    <t>UT(2-4-42)</t>
  </si>
  <si>
    <t>UT(1-3-24)</t>
  </si>
  <si>
    <t>UT(3-0-11)</t>
  </si>
  <si>
    <t>UT(1-1-50)</t>
  </si>
  <si>
    <t>UT(1-6-27)</t>
  </si>
  <si>
    <t>02/11,12/2013</t>
  </si>
  <si>
    <t>02/27,28/2013</t>
  </si>
  <si>
    <t>05/20,21/2013</t>
  </si>
  <si>
    <t>05/29,30,31/2013</t>
  </si>
  <si>
    <t>UT(1-5-0)</t>
  </si>
  <si>
    <t>UT(2-7-11)</t>
  </si>
  <si>
    <t>UT(3-2-20)</t>
  </si>
  <si>
    <t>UT(2-2-47)</t>
  </si>
  <si>
    <t>UT(3-2-0)</t>
  </si>
  <si>
    <t>UT(0-0-34)</t>
  </si>
  <si>
    <t>UT(2-1-8)</t>
  </si>
  <si>
    <t>12/12,13,16/2013</t>
  </si>
  <si>
    <t>08/22,23,27/2013</t>
  </si>
  <si>
    <t>11/26,28/2013</t>
  </si>
  <si>
    <t>01/28,30/2014</t>
  </si>
  <si>
    <t>UT(1-6-1)</t>
  </si>
  <si>
    <t>UT(3-1-59)</t>
  </si>
  <si>
    <t>UT(3-1-23)</t>
  </si>
  <si>
    <t>UT(2-4-39)</t>
  </si>
  <si>
    <t>UT(3-4-14)</t>
  </si>
  <si>
    <t>UT(2-4-35)</t>
  </si>
  <si>
    <t>UT(2-0-35)</t>
  </si>
  <si>
    <t>UT(1-1-26)</t>
  </si>
  <si>
    <t>UT(1-3-58)</t>
  </si>
  <si>
    <t>UT(1-5-51)</t>
  </si>
  <si>
    <t>UT(2-0-16)</t>
  </si>
  <si>
    <t>UT(4-5-16)</t>
  </si>
  <si>
    <t>SL(6-0-0)</t>
  </si>
  <si>
    <t>08/07,08,14,26,28,29/2014</t>
  </si>
  <si>
    <t>12/08,12,15,17,18,23/2014</t>
  </si>
  <si>
    <t>04/13,14,15/2015</t>
  </si>
  <si>
    <t>UT(0-2-57)</t>
  </si>
  <si>
    <t>UT(1-4-53)</t>
  </si>
  <si>
    <t>UT(0-2-25)</t>
  </si>
  <si>
    <t>UT(1-4-1)</t>
  </si>
  <si>
    <t>UT(1-0-31)</t>
  </si>
  <si>
    <t>UT(1-5-30)</t>
  </si>
  <si>
    <t>UT(0-4-40)</t>
  </si>
  <si>
    <t>UT(0-7-0)</t>
  </si>
  <si>
    <t>UT(0-0-47)</t>
  </si>
  <si>
    <t>UT(0-1-1)</t>
  </si>
  <si>
    <t>UT(0-6-58)</t>
  </si>
  <si>
    <t>UT(0-1-10)</t>
  </si>
  <si>
    <t>UT(1-0-29)</t>
  </si>
  <si>
    <t>UT(0-3-6)</t>
  </si>
  <si>
    <t>11/23,24/2017</t>
  </si>
  <si>
    <t>05/30-06/01/2017</t>
  </si>
  <si>
    <t>B-DAY. L. 10/21/2017</t>
  </si>
  <si>
    <t>DOMESTIC 09/25/2017</t>
  </si>
  <si>
    <t>W/OUT PAY</t>
  </si>
  <si>
    <t>03/05,10,19,24,25,26/02,06,09,12,16,17,20,23</t>
  </si>
  <si>
    <t>04/01,08,10,16,17,20,21,22,23,24</t>
  </si>
  <si>
    <t>05/06,07,12,13,14,15,21,25,27,28,29/04,05,08,11,19HD</t>
  </si>
  <si>
    <t>06/01,03,04,11,16,18,19,23,25,26</t>
  </si>
  <si>
    <t>07/01-31 -21DAYS</t>
  </si>
  <si>
    <t>08/04,06,07,1019</t>
  </si>
  <si>
    <t>09/02,03,07-11,14-18,22-24,29,30</t>
  </si>
  <si>
    <t>10/01,02,05,09,15,19-23,26-30</t>
  </si>
  <si>
    <t>11/03,05,06,12,13,19,20,26/04,18HD</t>
  </si>
  <si>
    <t>12/03,09,10,11,15,16,22,23/04,14,17,18,28,29HD</t>
  </si>
  <si>
    <t>01/07,14,21,25,28/08,15,18,22,27 HD</t>
  </si>
  <si>
    <t>02/04,09,11,12,18,19,22,26/01,05,23HD</t>
  </si>
  <si>
    <t>03/01,02,03,04,09-11,15,17,18,21,23,28,29,30,31</t>
  </si>
  <si>
    <t>04/01,05,07,08,11,13-15,20-22,25,27-29</t>
  </si>
  <si>
    <t>05/03,,05,06,11,12,18,19,23,24-27,30</t>
  </si>
  <si>
    <t>06/01,02,03,07-10,15,17,20-24,27(06,16HD)</t>
  </si>
  <si>
    <t>07/05,07,08,12,18,20-22,27,28,29(04,25HD)</t>
  </si>
  <si>
    <t>UT(0-7-59)</t>
  </si>
  <si>
    <t>08/02,04,05,08,09,11,15-19,25,26(12HD)</t>
  </si>
  <si>
    <t>09/01,02,06,08,09,15,16,19,22,23,26,28,29,30(05,07HD)</t>
  </si>
  <si>
    <t>10/06,10-14,18,20,21,24,25,26,27,28(03,07HD)</t>
  </si>
  <si>
    <t>11/02,03,10,16,17,24(11,25HD)</t>
  </si>
  <si>
    <t>12/01,06-09,15,16,22,23,27,28(154.5 DAYS)</t>
  </si>
  <si>
    <t>01/05,12,19,24,25,26,30(10,20,23HD)</t>
  </si>
  <si>
    <t>02/02,03,15,27</t>
  </si>
  <si>
    <t>03/02,08,09,15,16,20,21,23,24,30,31(03,13HD)</t>
  </si>
  <si>
    <t>04/04,06,07,11,12,17-19,20,21,27,28(5HD)</t>
  </si>
  <si>
    <t>05/17,18,23,25,26(04,11HD)</t>
  </si>
  <si>
    <t>06/02,08,15,29(09,16,21,22,27,30HD)</t>
  </si>
  <si>
    <t>07/06,10,11,13,20,25,28</t>
  </si>
  <si>
    <t>08/04,17(03,10,11,16,24,31HD)</t>
  </si>
  <si>
    <t>09/05,14,20,28(07HD)</t>
  </si>
  <si>
    <t>10,04,05,09,12,18,20,24,26,30(03,06,19HD)</t>
  </si>
  <si>
    <t>DOMESTIC 05/31-06/01/2018</t>
  </si>
  <si>
    <t>03/09,14,15/2018</t>
  </si>
  <si>
    <t>06/27,28,29/2018</t>
  </si>
  <si>
    <t>07/18,19/2018</t>
  </si>
  <si>
    <t>UT(0-4-31)</t>
  </si>
  <si>
    <t>UT(1-3-34)</t>
  </si>
  <si>
    <t>UT(0-7-9)</t>
  </si>
  <si>
    <t>UT(0-7-28)</t>
  </si>
  <si>
    <t>UT(0-5-17)</t>
  </si>
  <si>
    <t>UT(0-5-44)</t>
  </si>
  <si>
    <t>UT(0-5-37)</t>
  </si>
  <si>
    <t>UT(0-3-54)</t>
  </si>
  <si>
    <t>08/15-17/2016</t>
  </si>
  <si>
    <t>UT(0-6-42)</t>
  </si>
  <si>
    <t>UT(0-4-0)</t>
  </si>
  <si>
    <t>UT(0-4-35)</t>
  </si>
  <si>
    <t>UT(1-1-35)</t>
  </si>
  <si>
    <t>UT(0-7-16)</t>
  </si>
  <si>
    <t>UT(1-4-34)</t>
  </si>
  <si>
    <t>UT(4-3-27)</t>
  </si>
  <si>
    <t>UT(3-1-1)</t>
  </si>
  <si>
    <t>UT(2-5-15)</t>
  </si>
  <si>
    <t>SVL(7-0-0)</t>
  </si>
  <si>
    <t>08/22-24,28-31/2018</t>
  </si>
  <si>
    <t>UT(2-4-20)</t>
  </si>
  <si>
    <t>UT(1-5-34)</t>
  </si>
  <si>
    <t>UT(2-1-39)</t>
  </si>
  <si>
    <t>UT(1-1-0)</t>
  </si>
  <si>
    <t>UT(2-2-48)</t>
  </si>
  <si>
    <t>04/24,25,26/2019</t>
  </si>
  <si>
    <t>05/15-17/2019</t>
  </si>
  <si>
    <t>05/29,30,31/2019</t>
  </si>
  <si>
    <t>06/24,25/2019</t>
  </si>
  <si>
    <t>08/09,14,15/2019</t>
  </si>
  <si>
    <t>08/27-29/2019</t>
  </si>
  <si>
    <t>CL(5-0-0)</t>
  </si>
  <si>
    <t>CALAMITY 02/06,07,10,11,13/2020</t>
  </si>
  <si>
    <t>SP(3-0-0)</t>
  </si>
  <si>
    <t>FILIAL. 12/27,28,29/2021</t>
  </si>
  <si>
    <t>DOMESTIC 03/24,25, 04/04/2022</t>
  </si>
  <si>
    <t>04/11,12/2022</t>
  </si>
  <si>
    <t>04/25,27,28/2022</t>
  </si>
  <si>
    <t>06/01-03/2022</t>
  </si>
  <si>
    <t>TOTAL LEAVE</t>
  </si>
  <si>
    <t>2023</t>
  </si>
  <si>
    <t>10/9,12,13/2022</t>
  </si>
  <si>
    <t>10/20,21,/2022</t>
  </si>
  <si>
    <t>VL(4-0-0)</t>
  </si>
  <si>
    <t>12/19,20,28,29/2022</t>
  </si>
  <si>
    <t>11/7,11/2022</t>
  </si>
  <si>
    <t>2/2,3/2023</t>
  </si>
  <si>
    <t>ADMIN AIDE III</t>
  </si>
  <si>
    <t>5 - Single (including living common law)</t>
  </si>
  <si>
    <t>3/16,17,24/2023</t>
  </si>
  <si>
    <t>3/31, 4/5,13/2023</t>
  </si>
  <si>
    <t>5/7-9/2023</t>
  </si>
  <si>
    <t>2/23,28, 3/1</t>
  </si>
  <si>
    <t>4/17,20/2023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</si>
</sst>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6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69"/>
  <sheetViews>
    <sheetView tabSelected="1" zoomScaleNormal="100" workbookViewId="0">
      <pane ySplit="3690" topLeftCell="A601" activePane="bottomLeft"/>
      <selection activeCell="A8" sqref="A8:K8"/>
      <selection pane="bottomLeft" activeCell="K612" sqref="K6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47.85546875" style="1" customWidth="1"/>
  </cols>
  <sheetData>
    <row r="2" spans="1:11" ht="20.45" customHeight="1" x14ac:dyDescent="0.25">
      <c r="A2" s="29" t="s">
        <v>9</v>
      </c>
      <c r="B2" s="67" t="s">
        <v>42</v>
      </c>
      <c r="C2" s="67"/>
      <c r="D2" s="21" t="s">
        <v>14</v>
      </c>
      <c r="E2" s="10"/>
      <c r="F2" s="74" t="s">
        <v>445</v>
      </c>
      <c r="G2" s="74"/>
      <c r="H2" s="28" t="s">
        <v>10</v>
      </c>
      <c r="I2" s="25"/>
      <c r="J2" s="68"/>
      <c r="K2" s="69"/>
    </row>
    <row r="3" spans="1:11" x14ac:dyDescent="0.25">
      <c r="A3" s="18" t="s">
        <v>15</v>
      </c>
      <c r="B3" s="67" t="s">
        <v>444</v>
      </c>
      <c r="C3" s="67"/>
      <c r="D3" s="22" t="s">
        <v>13</v>
      </c>
      <c r="F3" s="75"/>
      <c r="G3" s="72"/>
      <c r="H3" s="26" t="s">
        <v>11</v>
      </c>
      <c r="I3" s="26"/>
      <c r="J3" s="70"/>
      <c r="K3" s="71"/>
    </row>
    <row r="4" spans="1:11" ht="14.45" customHeight="1" x14ac:dyDescent="0.25">
      <c r="A4" s="18" t="s">
        <v>16</v>
      </c>
      <c r="B4" s="67" t="s">
        <v>44</v>
      </c>
      <c r="C4" s="67"/>
      <c r="D4" s="22" t="s">
        <v>12</v>
      </c>
      <c r="F4" s="72" t="s">
        <v>45</v>
      </c>
      <c r="G4" s="72"/>
      <c r="H4" s="26" t="s">
        <v>17</v>
      </c>
      <c r="I4" s="26"/>
      <c r="J4" s="72"/>
      <c r="K4" s="7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5.2989999999999213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104.625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34121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34151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34182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34213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34243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34274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34304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34335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34366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34394</v>
      </c>
      <c r="B21" s="20" t="s">
        <v>75</v>
      </c>
      <c r="C21" s="13">
        <v>1.25</v>
      </c>
      <c r="D21" s="39">
        <v>11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76</v>
      </c>
    </row>
    <row r="22" spans="1:11" x14ac:dyDescent="0.25">
      <c r="A22" s="40">
        <v>34425</v>
      </c>
      <c r="B22" s="20" t="s">
        <v>77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34086</v>
      </c>
    </row>
    <row r="23" spans="1:11" x14ac:dyDescent="0.25">
      <c r="A23" s="40">
        <v>34455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34486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34516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34547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34578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1">
        <v>34608</v>
      </c>
      <c r="B28" s="15"/>
      <c r="C28" s="42">
        <v>1.25</v>
      </c>
      <c r="D28" s="43"/>
      <c r="E28" s="57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52"/>
      <c r="B29" s="10"/>
      <c r="C29" s="54" t="s">
        <v>78</v>
      </c>
      <c r="D29" s="10"/>
      <c r="E29" s="59"/>
      <c r="F29" s="56"/>
      <c r="G29" s="13"/>
      <c r="H29" s="39"/>
      <c r="I29" s="9"/>
      <c r="J29" s="11"/>
      <c r="K29" s="20"/>
    </row>
    <row r="30" spans="1:11" x14ac:dyDescent="0.25">
      <c r="A30" s="53"/>
      <c r="B30" s="31" t="s">
        <v>79</v>
      </c>
      <c r="C30" s="55"/>
      <c r="D30" s="8">
        <v>4</v>
      </c>
      <c r="E30" s="60"/>
      <c r="F30" s="56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25">
      <c r="A31" s="50">
        <v>34639</v>
      </c>
      <c r="B31" s="17"/>
      <c r="C31" s="51">
        <v>1.25</v>
      </c>
      <c r="D31" s="19"/>
      <c r="E31" s="58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34669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34700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34731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34759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34790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34820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34851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34881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34912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34943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34973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35004</v>
      </c>
      <c r="B44" s="20" t="s">
        <v>77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35017</v>
      </c>
    </row>
    <row r="45" spans="1:11" x14ac:dyDescent="0.25">
      <c r="A45" s="40">
        <v>35034</v>
      </c>
      <c r="B45" s="20" t="s">
        <v>81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35065</v>
      </c>
      <c r="B47" s="20" t="s">
        <v>77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35088</v>
      </c>
    </row>
    <row r="48" spans="1:11" x14ac:dyDescent="0.25">
      <c r="A48" s="40">
        <v>35096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35125</v>
      </c>
      <c r="B49" s="20" t="s">
        <v>82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83</v>
      </c>
    </row>
    <row r="50" spans="1:11" x14ac:dyDescent="0.25">
      <c r="A50" s="40"/>
      <c r="B50" s="20" t="s">
        <v>84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85</v>
      </c>
    </row>
    <row r="51" spans="1:11" x14ac:dyDescent="0.25">
      <c r="A51" s="40">
        <v>35156</v>
      </c>
      <c r="B51" s="20" t="s">
        <v>77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35174</v>
      </c>
    </row>
    <row r="52" spans="1:11" x14ac:dyDescent="0.25">
      <c r="A52" s="40">
        <v>35186</v>
      </c>
      <c r="B52" s="20" t="s">
        <v>84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25">
      <c r="A53" s="40">
        <v>35217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35247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35278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35309</v>
      </c>
      <c r="B56" s="20" t="s">
        <v>88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35339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35370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35400</v>
      </c>
      <c r="B59" s="20" t="s">
        <v>84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89</v>
      </c>
    </row>
    <row r="60" spans="1:11" x14ac:dyDescent="0.25">
      <c r="A60" s="48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35431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35462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35490</v>
      </c>
      <c r="B63" s="20" t="s">
        <v>82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92</v>
      </c>
    </row>
    <row r="64" spans="1:11" x14ac:dyDescent="0.25">
      <c r="A64" s="40">
        <v>35521</v>
      </c>
      <c r="B64" s="20" t="s">
        <v>90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93</v>
      </c>
    </row>
    <row r="65" spans="1:11" x14ac:dyDescent="0.25">
      <c r="A65" s="40">
        <v>35551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25">
      <c r="A66" s="40">
        <v>35582</v>
      </c>
      <c r="B66" s="20" t="s">
        <v>91</v>
      </c>
      <c r="C66" s="13">
        <v>1.25</v>
      </c>
      <c r="D66" s="39">
        <v>1.5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95</v>
      </c>
    </row>
    <row r="67" spans="1:11" x14ac:dyDescent="0.25">
      <c r="A67" s="40">
        <v>35612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35643</v>
      </c>
      <c r="B68" s="20" t="s">
        <v>82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25">
      <c r="A69" s="40">
        <v>35674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35704</v>
      </c>
      <c r="B70" s="20" t="s">
        <v>88</v>
      </c>
      <c r="C70" s="13">
        <v>1.25</v>
      </c>
      <c r="D70" s="39">
        <v>10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35735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35765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35796</v>
      </c>
      <c r="B74" s="20" t="s">
        <v>77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35825</v>
      </c>
    </row>
    <row r="75" spans="1:11" x14ac:dyDescent="0.25">
      <c r="A75" s="40">
        <v>35827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35855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35886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97</v>
      </c>
    </row>
    <row r="78" spans="1:11" x14ac:dyDescent="0.25">
      <c r="A78" s="40">
        <v>35916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35947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35977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36008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36017</v>
      </c>
    </row>
    <row r="82" spans="1:11" x14ac:dyDescent="0.25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4</v>
      </c>
      <c r="I82" s="9"/>
      <c r="J82" s="11"/>
      <c r="K82" s="49" t="s">
        <v>100</v>
      </c>
    </row>
    <row r="83" spans="1:11" x14ac:dyDescent="0.25">
      <c r="A83" s="40"/>
      <c r="B83" s="20" t="s">
        <v>99</v>
      </c>
      <c r="C83" s="13"/>
      <c r="D83" s="39">
        <v>1.5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25">
      <c r="A84" s="40">
        <v>36039</v>
      </c>
      <c r="B84" s="20" t="s">
        <v>101</v>
      </c>
      <c r="C84" s="13">
        <v>1.25</v>
      </c>
      <c r="D84" s="39">
        <v>3.0619999999999998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36069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103</v>
      </c>
    </row>
    <row r="86" spans="1:11" x14ac:dyDescent="0.25">
      <c r="A86" s="40"/>
      <c r="B86" s="20" t="s">
        <v>82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104</v>
      </c>
    </row>
    <row r="87" spans="1:11" x14ac:dyDescent="0.25">
      <c r="A87" s="40"/>
      <c r="B87" s="20" t="s">
        <v>90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105</v>
      </c>
    </row>
    <row r="88" spans="1:11" x14ac:dyDescent="0.25">
      <c r="A88" s="40"/>
      <c r="B88" s="20" t="s">
        <v>102</v>
      </c>
      <c r="C88" s="13"/>
      <c r="D88" s="39">
        <v>3.5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36100</v>
      </c>
      <c r="B89" s="20" t="s">
        <v>106</v>
      </c>
      <c r="C89" s="13">
        <v>1.25</v>
      </c>
      <c r="D89" s="39">
        <v>2.56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36130</v>
      </c>
      <c r="B90" s="20" t="s">
        <v>107</v>
      </c>
      <c r="C90" s="13">
        <v>1.25</v>
      </c>
      <c r="D90" s="39">
        <v>4.55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51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36161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113</v>
      </c>
    </row>
    <row r="93" spans="1:11" x14ac:dyDescent="0.25">
      <c r="A93" s="40"/>
      <c r="B93" s="20" t="s">
        <v>108</v>
      </c>
      <c r="C93" s="13"/>
      <c r="D93" s="39">
        <v>0.308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36192</v>
      </c>
      <c r="B94" s="20" t="s">
        <v>109</v>
      </c>
      <c r="C94" s="13">
        <v>1.25</v>
      </c>
      <c r="D94" s="39">
        <v>5.6000000000000015E-2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36220</v>
      </c>
      <c r="B95" s="20" t="s">
        <v>98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20" t="s">
        <v>114</v>
      </c>
    </row>
    <row r="96" spans="1:11" x14ac:dyDescent="0.25">
      <c r="A96" s="40"/>
      <c r="B96" s="20" t="s">
        <v>110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36243</v>
      </c>
    </row>
    <row r="97" spans="1:11" x14ac:dyDescent="0.25">
      <c r="A97" s="40"/>
      <c r="B97" s="20" t="s">
        <v>111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36251</v>
      </c>
      <c r="B98" s="20" t="s">
        <v>82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115</v>
      </c>
    </row>
    <row r="99" spans="1:11" x14ac:dyDescent="0.25">
      <c r="A99" s="40"/>
      <c r="B99" s="20" t="s">
        <v>111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36281</v>
      </c>
      <c r="B100" s="20" t="s">
        <v>112</v>
      </c>
      <c r="C100" s="13">
        <v>1.25</v>
      </c>
      <c r="D100" s="39">
        <v>0.50800000000000001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36312</v>
      </c>
      <c r="B101" s="20" t="s">
        <v>98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4</v>
      </c>
      <c r="I101" s="9"/>
      <c r="J101" s="11"/>
      <c r="K101" s="20" t="s">
        <v>116</v>
      </c>
    </row>
    <row r="102" spans="1:11" x14ac:dyDescent="0.25">
      <c r="A102" s="40"/>
      <c r="B102" s="20" t="s">
        <v>82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25">
      <c r="A103" s="40"/>
      <c r="B103" s="20" t="s">
        <v>118</v>
      </c>
      <c r="C103" s="13"/>
      <c r="D103" s="39">
        <v>1.0149999999999999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36342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36373</v>
      </c>
      <c r="B105" s="20" t="s">
        <v>82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119</v>
      </c>
    </row>
    <row r="106" spans="1:11" x14ac:dyDescent="0.25">
      <c r="A106" s="40"/>
      <c r="B106" s="20" t="s">
        <v>120</v>
      </c>
      <c r="C106" s="13"/>
      <c r="D106" s="39">
        <v>0.63300000000000001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36404</v>
      </c>
      <c r="B107" s="20" t="s">
        <v>121</v>
      </c>
      <c r="C107" s="13">
        <v>1.25</v>
      </c>
      <c r="D107" s="39">
        <v>1.1559999999999999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36434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36465</v>
      </c>
      <c r="B109" s="20" t="s">
        <v>124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125</v>
      </c>
    </row>
    <row r="110" spans="1:11" x14ac:dyDescent="0.25">
      <c r="A110" s="40"/>
      <c r="B110" s="20" t="s">
        <v>122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3</v>
      </c>
      <c r="I110" s="9"/>
      <c r="J110" s="11"/>
      <c r="K110" s="20" t="s">
        <v>126</v>
      </c>
    </row>
    <row r="111" spans="1:11" x14ac:dyDescent="0.25">
      <c r="A111" s="40"/>
      <c r="B111" s="20" t="s">
        <v>123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127</v>
      </c>
    </row>
    <row r="112" spans="1:11" x14ac:dyDescent="0.25">
      <c r="A112" s="40">
        <v>36495</v>
      </c>
      <c r="B112" s="20" t="s">
        <v>128</v>
      </c>
      <c r="C112" s="13">
        <v>1.25</v>
      </c>
      <c r="D112" s="39">
        <v>0.23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36526</v>
      </c>
      <c r="B114" s="20" t="s">
        <v>129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36557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3</v>
      </c>
      <c r="I115" s="9"/>
      <c r="J115" s="11"/>
      <c r="K115" s="20" t="s">
        <v>132</v>
      </c>
    </row>
    <row r="116" spans="1:11" x14ac:dyDescent="0.25">
      <c r="A116" s="40"/>
      <c r="B116" s="20" t="s">
        <v>130</v>
      </c>
      <c r="C116" s="13"/>
      <c r="D116" s="39">
        <v>0.11200000000000002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36586</v>
      </c>
      <c r="B117" s="20" t="s">
        <v>133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7</v>
      </c>
      <c r="I117" s="9"/>
      <c r="J117" s="11"/>
      <c r="K117" s="20" t="s">
        <v>134</v>
      </c>
    </row>
    <row r="118" spans="1:11" x14ac:dyDescent="0.25">
      <c r="A118" s="40"/>
      <c r="B118" s="20" t="s">
        <v>135</v>
      </c>
      <c r="C118" s="13"/>
      <c r="D118" s="39">
        <v>7.9000000000000015E-2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36617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36647</v>
      </c>
      <c r="B120" s="20" t="s">
        <v>82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136</v>
      </c>
    </row>
    <row r="121" spans="1:11" x14ac:dyDescent="0.25">
      <c r="A121" s="40"/>
      <c r="B121" s="20" t="s">
        <v>122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137</v>
      </c>
    </row>
    <row r="122" spans="1:11" x14ac:dyDescent="0.25">
      <c r="A122" s="40">
        <v>36678</v>
      </c>
      <c r="B122" s="20" t="s">
        <v>138</v>
      </c>
      <c r="C122" s="13">
        <v>1.25</v>
      </c>
      <c r="D122" s="39">
        <v>2.9000000000000012E-2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36708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36739</v>
      </c>
      <c r="B124" s="20" t="s">
        <v>139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5</v>
      </c>
      <c r="I124" s="9"/>
      <c r="J124" s="11"/>
      <c r="K124" s="20" t="s">
        <v>140</v>
      </c>
    </row>
    <row r="125" spans="1:11" x14ac:dyDescent="0.25">
      <c r="A125" s="40"/>
      <c r="B125" s="20" t="s">
        <v>110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36759</v>
      </c>
    </row>
    <row r="126" spans="1:11" x14ac:dyDescent="0.25">
      <c r="A126" s="40"/>
      <c r="B126" s="20" t="s">
        <v>129</v>
      </c>
      <c r="C126" s="13"/>
      <c r="D126" s="39">
        <v>1.4999999999999999E-2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36770</v>
      </c>
      <c r="B127" s="20" t="s">
        <v>122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141</v>
      </c>
    </row>
    <row r="128" spans="1:11" x14ac:dyDescent="0.25">
      <c r="A128" s="40">
        <v>36800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36831</v>
      </c>
      <c r="B129" s="20" t="s">
        <v>142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36861</v>
      </c>
      <c r="B130" s="20" t="s">
        <v>143</v>
      </c>
      <c r="C130" s="13">
        <v>1.25</v>
      </c>
      <c r="D130" s="39">
        <v>0.221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144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 t="s">
        <v>53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36892</v>
      </c>
      <c r="B133" s="20" t="s">
        <v>145</v>
      </c>
      <c r="C133" s="13">
        <v>1.25</v>
      </c>
      <c r="D133" s="39">
        <v>0.25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36923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36951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36982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37012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37043</v>
      </c>
      <c r="B138" s="20" t="s">
        <v>98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</v>
      </c>
      <c r="I138" s="9"/>
      <c r="J138" s="11"/>
      <c r="K138" s="20" t="s">
        <v>146</v>
      </c>
    </row>
    <row r="139" spans="1:11" x14ac:dyDescent="0.25">
      <c r="A139" s="40">
        <v>37073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37104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37135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37165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37196</v>
      </c>
      <c r="B143" s="20" t="s">
        <v>122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147</v>
      </c>
    </row>
    <row r="144" spans="1:11" x14ac:dyDescent="0.25">
      <c r="A144" s="40">
        <v>37226</v>
      </c>
      <c r="B144" s="20" t="s">
        <v>144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37257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37288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37316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37347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37377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37408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37438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37469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37530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37561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37591</v>
      </c>
      <c r="B157" s="20" t="s">
        <v>90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149</v>
      </c>
    </row>
    <row r="158" spans="1:11" x14ac:dyDescent="0.25">
      <c r="A158" s="40"/>
      <c r="B158" s="20" t="s">
        <v>148</v>
      </c>
      <c r="C158" s="13"/>
      <c r="D158" s="39">
        <v>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8" t="s">
        <v>55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37622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37653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37681</v>
      </c>
      <c r="B162" s="20" t="s">
        <v>98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4</v>
      </c>
      <c r="I162" s="9"/>
      <c r="J162" s="11"/>
      <c r="K162" s="20" t="s">
        <v>150</v>
      </c>
    </row>
    <row r="163" spans="1:11" x14ac:dyDescent="0.25">
      <c r="A163" s="40"/>
      <c r="B163" s="20" t="s">
        <v>98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4</v>
      </c>
      <c r="I163" s="9"/>
      <c r="J163" s="11"/>
      <c r="K163" s="20" t="s">
        <v>151</v>
      </c>
    </row>
    <row r="164" spans="1:11" x14ac:dyDescent="0.25">
      <c r="A164" s="40"/>
      <c r="B164" s="20" t="s">
        <v>98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152</v>
      </c>
    </row>
    <row r="165" spans="1:11" x14ac:dyDescent="0.25">
      <c r="A165" s="40">
        <v>37712</v>
      </c>
      <c r="B165" s="15"/>
      <c r="C165" s="13">
        <v>1.25</v>
      </c>
      <c r="D165" s="43"/>
      <c r="E165" s="9"/>
      <c r="F165" s="15"/>
      <c r="G165" s="13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25">
      <c r="A166" s="40">
        <v>37742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37773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37834</v>
      </c>
      <c r="B169" s="20" t="s">
        <v>139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5</v>
      </c>
      <c r="I169" s="9"/>
      <c r="J169" s="11"/>
      <c r="K169" s="20"/>
    </row>
    <row r="170" spans="1:11" x14ac:dyDescent="0.25">
      <c r="A170" s="40"/>
      <c r="B170" s="20" t="s">
        <v>110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37856</v>
      </c>
    </row>
    <row r="171" spans="1:11" x14ac:dyDescent="0.25">
      <c r="A171" s="40">
        <v>37865</v>
      </c>
      <c r="B171" s="20" t="s">
        <v>110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37894</v>
      </c>
    </row>
    <row r="172" spans="1:11" x14ac:dyDescent="0.25">
      <c r="A172" s="40"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56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37987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38018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38047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38078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38108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38139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38169</v>
      </c>
      <c r="B182" s="20" t="s">
        <v>82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153</v>
      </c>
    </row>
    <row r="183" spans="1:11" x14ac:dyDescent="0.25">
      <c r="A183" s="40">
        <v>38200</v>
      </c>
      <c r="B183" s="20" t="s">
        <v>122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155</v>
      </c>
    </row>
    <row r="184" spans="1:11" x14ac:dyDescent="0.25">
      <c r="A184" s="40"/>
      <c r="B184" s="20" t="s">
        <v>122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154</v>
      </c>
    </row>
    <row r="185" spans="1:11" x14ac:dyDescent="0.25">
      <c r="A185" s="40">
        <v>38231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38261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38292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38322</v>
      </c>
      <c r="B188" s="20" t="s">
        <v>144</v>
      </c>
      <c r="C188" s="13">
        <v>1.25</v>
      </c>
      <c r="D188" s="39">
        <v>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8" t="s">
        <v>57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38353</v>
      </c>
      <c r="B190" s="20" t="s">
        <v>110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38380</v>
      </c>
    </row>
    <row r="191" spans="1:11" x14ac:dyDescent="0.25">
      <c r="A191" s="40">
        <v>38384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38412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38443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38473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38504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38565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38596</v>
      </c>
      <c r="B198" s="20" t="s">
        <v>110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38601</v>
      </c>
    </row>
    <row r="199" spans="1:11" x14ac:dyDescent="0.25">
      <c r="A199" s="40">
        <v>38626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38687</v>
      </c>
      <c r="B201" s="20" t="s">
        <v>144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8" t="s">
        <v>58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38718</v>
      </c>
      <c r="B203" s="20" t="s">
        <v>122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156</v>
      </c>
    </row>
    <row r="204" spans="1:11" x14ac:dyDescent="0.25">
      <c r="A204" s="40">
        <v>38749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38777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38808</v>
      </c>
      <c r="B206" s="20" t="s">
        <v>82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157</v>
      </c>
    </row>
    <row r="207" spans="1:11" x14ac:dyDescent="0.25">
      <c r="A207" s="40"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38899</v>
      </c>
      <c r="B209" s="20" t="s">
        <v>82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158</v>
      </c>
    </row>
    <row r="210" spans="1:11" x14ac:dyDescent="0.25">
      <c r="A210" s="40">
        <v>38930</v>
      </c>
      <c r="B210" s="20" t="s">
        <v>110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38938</v>
      </c>
    </row>
    <row r="211" spans="1:11" x14ac:dyDescent="0.25">
      <c r="A211" s="40"/>
      <c r="B211" s="20" t="s">
        <v>133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7</v>
      </c>
      <c r="I211" s="9"/>
      <c r="J211" s="11"/>
      <c r="K211" s="20" t="s">
        <v>159</v>
      </c>
    </row>
    <row r="212" spans="1:11" x14ac:dyDescent="0.25">
      <c r="A212" s="40">
        <v>38961</v>
      </c>
      <c r="B212" s="20" t="s">
        <v>110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38965</v>
      </c>
    </row>
    <row r="213" spans="1:11" x14ac:dyDescent="0.25">
      <c r="A213" s="40"/>
      <c r="B213" s="20" t="s">
        <v>82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160</v>
      </c>
    </row>
    <row r="214" spans="1:11" x14ac:dyDescent="0.25">
      <c r="A214" s="40"/>
      <c r="B214" s="20" t="s">
        <v>148</v>
      </c>
      <c r="C214" s="13"/>
      <c r="D214" s="39">
        <v>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161</v>
      </c>
    </row>
    <row r="215" spans="1:11" x14ac:dyDescent="0.25">
      <c r="A215" s="40">
        <v>38991</v>
      </c>
      <c r="B215" s="20" t="s">
        <v>110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39010</v>
      </c>
    </row>
    <row r="216" spans="1:11" x14ac:dyDescent="0.25">
      <c r="A216" s="40"/>
      <c r="B216" s="20" t="s">
        <v>81</v>
      </c>
      <c r="C216" s="13"/>
      <c r="D216" s="39">
        <v>4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162</v>
      </c>
    </row>
    <row r="217" spans="1:11" x14ac:dyDescent="0.25">
      <c r="A217" s="40"/>
      <c r="B217" s="20" t="s">
        <v>144</v>
      </c>
      <c r="C217" s="13"/>
      <c r="D217" s="39">
        <v>5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163</v>
      </c>
    </row>
    <row r="218" spans="1:11" x14ac:dyDescent="0.25">
      <c r="A218" s="40"/>
      <c r="B218" s="20" t="s">
        <v>82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164</v>
      </c>
    </row>
    <row r="219" spans="1:11" x14ac:dyDescent="0.25">
      <c r="A219" s="40"/>
      <c r="B219" s="20" t="s">
        <v>122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3</v>
      </c>
      <c r="I219" s="9"/>
      <c r="J219" s="11"/>
      <c r="K219" s="20" t="s">
        <v>165</v>
      </c>
    </row>
    <row r="220" spans="1:11" x14ac:dyDescent="0.25">
      <c r="A220" s="40">
        <v>39022</v>
      </c>
      <c r="B220" s="20" t="s">
        <v>122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166</v>
      </c>
    </row>
    <row r="221" spans="1:11" x14ac:dyDescent="0.25">
      <c r="A221" s="40"/>
      <c r="B221" s="20" t="s">
        <v>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4</v>
      </c>
      <c r="I221" s="9"/>
      <c r="J221" s="11"/>
      <c r="K221" s="20" t="s">
        <v>167</v>
      </c>
    </row>
    <row r="222" spans="1:11" x14ac:dyDescent="0.25">
      <c r="A222" s="40">
        <v>39052</v>
      </c>
      <c r="B222" s="20" t="s">
        <v>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168</v>
      </c>
    </row>
    <row r="223" spans="1:11" x14ac:dyDescent="0.25">
      <c r="A223" s="40"/>
      <c r="B223" s="20" t="s">
        <v>82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20" t="s">
        <v>169</v>
      </c>
    </row>
    <row r="224" spans="1:11" x14ac:dyDescent="0.25">
      <c r="A224" s="40"/>
      <c r="B224" s="20" t="s">
        <v>139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5</v>
      </c>
      <c r="I224" s="9"/>
      <c r="J224" s="11"/>
      <c r="K224" s="20" t="s">
        <v>170</v>
      </c>
    </row>
    <row r="225" spans="1:11" x14ac:dyDescent="0.25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39083</v>
      </c>
      <c r="B226" s="20" t="s">
        <v>82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171</v>
      </c>
    </row>
    <row r="227" spans="1:11" x14ac:dyDescent="0.25">
      <c r="A227" s="40"/>
      <c r="B227" s="20" t="s">
        <v>122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3</v>
      </c>
      <c r="I227" s="9"/>
      <c r="J227" s="11"/>
      <c r="K227" s="20" t="s">
        <v>172</v>
      </c>
    </row>
    <row r="228" spans="1:11" x14ac:dyDescent="0.25">
      <c r="A228" s="40">
        <v>39114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39142</v>
      </c>
      <c r="B229" s="20" t="s">
        <v>122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174</v>
      </c>
    </row>
    <row r="230" spans="1:11" x14ac:dyDescent="0.25">
      <c r="A230" s="40">
        <v>39173</v>
      </c>
      <c r="B230" s="20" t="s">
        <v>123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173</v>
      </c>
    </row>
    <row r="231" spans="1:11" x14ac:dyDescent="0.25">
      <c r="A231" s="40"/>
      <c r="B231" s="20" t="s">
        <v>110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39184</v>
      </c>
    </row>
    <row r="232" spans="1:11" x14ac:dyDescent="0.25">
      <c r="A232" s="40"/>
      <c r="B232" s="20" t="s">
        <v>122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 t="s">
        <v>182</v>
      </c>
    </row>
    <row r="233" spans="1:11" x14ac:dyDescent="0.25">
      <c r="A233" s="40"/>
      <c r="B233" s="20" t="s">
        <v>98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4</v>
      </c>
      <c r="I233" s="9"/>
      <c r="J233" s="11"/>
      <c r="K233" s="20" t="s">
        <v>183</v>
      </c>
    </row>
    <row r="234" spans="1:11" x14ac:dyDescent="0.25">
      <c r="A234" s="40">
        <v>39203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39234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181</v>
      </c>
    </row>
    <row r="236" spans="1:11" x14ac:dyDescent="0.25">
      <c r="A236" s="40">
        <v>39264</v>
      </c>
      <c r="B236" s="20" t="s">
        <v>110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39297</v>
      </c>
    </row>
    <row r="237" spans="1:11" x14ac:dyDescent="0.25">
      <c r="A237" s="40">
        <v>39295</v>
      </c>
      <c r="B237" s="20" t="s">
        <v>82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2</v>
      </c>
      <c r="I237" s="9"/>
      <c r="J237" s="11"/>
      <c r="K237" s="20" t="s">
        <v>180</v>
      </c>
    </row>
    <row r="238" spans="1:11" x14ac:dyDescent="0.25">
      <c r="A238" s="40"/>
      <c r="B238" s="20" t="s">
        <v>82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179</v>
      </c>
    </row>
    <row r="239" spans="1:11" x14ac:dyDescent="0.25">
      <c r="A239" s="40"/>
      <c r="B239" s="20" t="s">
        <v>88</v>
      </c>
      <c r="C239" s="13"/>
      <c r="D239" s="39">
        <v>10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178</v>
      </c>
    </row>
    <row r="240" spans="1:11" x14ac:dyDescent="0.25">
      <c r="A240" s="40"/>
      <c r="B240" s="20" t="s">
        <v>82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177</v>
      </c>
    </row>
    <row r="241" spans="1:11" x14ac:dyDescent="0.25">
      <c r="A241" s="40">
        <v>39326</v>
      </c>
      <c r="B241" s="20" t="s">
        <v>82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176</v>
      </c>
    </row>
    <row r="242" spans="1:11" x14ac:dyDescent="0.25">
      <c r="A242" s="40"/>
      <c r="B242" s="20" t="s">
        <v>122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175</v>
      </c>
    </row>
    <row r="243" spans="1:11" x14ac:dyDescent="0.25">
      <c r="A243" s="40">
        <v>39356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39387</v>
      </c>
      <c r="B244" s="20" t="s">
        <v>82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184</v>
      </c>
    </row>
    <row r="245" spans="1:11" x14ac:dyDescent="0.25">
      <c r="A245" s="40"/>
      <c r="B245" s="20" t="s">
        <v>110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39402</v>
      </c>
    </row>
    <row r="246" spans="1:11" x14ac:dyDescent="0.25">
      <c r="A246" s="40"/>
      <c r="B246" s="20" t="s">
        <v>82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185</v>
      </c>
    </row>
    <row r="247" spans="1:11" x14ac:dyDescent="0.25">
      <c r="A247" s="40"/>
      <c r="B247" s="20" t="s">
        <v>122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186</v>
      </c>
    </row>
    <row r="248" spans="1:11" x14ac:dyDescent="0.25">
      <c r="A248" s="40"/>
      <c r="B248" s="20" t="s">
        <v>122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3</v>
      </c>
      <c r="I248" s="9"/>
      <c r="J248" s="11"/>
      <c r="K248" s="20" t="s">
        <v>187</v>
      </c>
    </row>
    <row r="249" spans="1:11" x14ac:dyDescent="0.25">
      <c r="A249" s="40">
        <v>39417</v>
      </c>
      <c r="B249" s="20" t="s">
        <v>144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188</v>
      </c>
    </row>
    <row r="250" spans="1:11" x14ac:dyDescent="0.25">
      <c r="A250" s="40"/>
      <c r="B250" s="20" t="s">
        <v>110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39427</v>
      </c>
    </row>
    <row r="251" spans="1:11" x14ac:dyDescent="0.25">
      <c r="A251" s="48" t="s">
        <v>60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39448</v>
      </c>
      <c r="B252" s="20" t="s">
        <v>122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189</v>
      </c>
    </row>
    <row r="253" spans="1:11" x14ac:dyDescent="0.25">
      <c r="A253" s="40"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39539</v>
      </c>
      <c r="B255" s="20" t="s">
        <v>82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190</v>
      </c>
    </row>
    <row r="256" spans="1:11" x14ac:dyDescent="0.25">
      <c r="A256" s="40"/>
      <c r="B256" s="20" t="s">
        <v>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2</v>
      </c>
      <c r="I256" s="9"/>
      <c r="J256" s="11"/>
      <c r="K256" s="20" t="s">
        <v>191</v>
      </c>
    </row>
    <row r="257" spans="1:11" x14ac:dyDescent="0.25">
      <c r="A257" s="40">
        <v>39569</v>
      </c>
      <c r="B257" s="20" t="s">
        <v>82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192</v>
      </c>
    </row>
    <row r="258" spans="1:11" x14ac:dyDescent="0.25">
      <c r="A258" s="40"/>
      <c r="B258" s="20" t="s">
        <v>87</v>
      </c>
      <c r="C258" s="13"/>
      <c r="D258" s="39">
        <v>10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193</v>
      </c>
    </row>
    <row r="259" spans="1:11" x14ac:dyDescent="0.25">
      <c r="A259" s="40">
        <v>39600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39630</v>
      </c>
      <c r="B260" s="20" t="s">
        <v>82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194</v>
      </c>
    </row>
    <row r="261" spans="1:11" x14ac:dyDescent="0.25">
      <c r="A261" s="40">
        <v>39661</v>
      </c>
      <c r="B261" s="20" t="s">
        <v>110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39674</v>
      </c>
    </row>
    <row r="262" spans="1:11" x14ac:dyDescent="0.25">
      <c r="A262" s="40">
        <v>39692</v>
      </c>
      <c r="B262" s="20" t="s">
        <v>110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39700</v>
      </c>
    </row>
    <row r="263" spans="1:11" x14ac:dyDescent="0.25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197</v>
      </c>
    </row>
    <row r="264" spans="1:11" x14ac:dyDescent="0.25">
      <c r="A264" s="40"/>
      <c r="B264" s="20" t="s">
        <v>110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39724</v>
      </c>
    </row>
    <row r="265" spans="1:11" x14ac:dyDescent="0.25">
      <c r="A265" s="40">
        <v>39722</v>
      </c>
      <c r="B265" s="20" t="s">
        <v>110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40101</v>
      </c>
    </row>
    <row r="266" spans="1:11" x14ac:dyDescent="0.25">
      <c r="A266" s="40"/>
      <c r="B266" s="20" t="s">
        <v>195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198</v>
      </c>
    </row>
    <row r="267" spans="1:11" x14ac:dyDescent="0.25">
      <c r="A267" s="40"/>
      <c r="B267" s="20" t="s">
        <v>82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20" t="s">
        <v>199</v>
      </c>
    </row>
    <row r="268" spans="1:11" x14ac:dyDescent="0.25">
      <c r="A268" s="40">
        <v>39753</v>
      </c>
      <c r="B268" s="20" t="s">
        <v>110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39758</v>
      </c>
    </row>
    <row r="269" spans="1:11" x14ac:dyDescent="0.25">
      <c r="A269" s="40"/>
      <c r="B269" s="20" t="s">
        <v>195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200</v>
      </c>
    </row>
    <row r="270" spans="1:11" x14ac:dyDescent="0.25">
      <c r="A270" s="40"/>
      <c r="B270" s="20" t="s">
        <v>122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/>
    </row>
    <row r="271" spans="1:11" x14ac:dyDescent="0.25">
      <c r="A271" s="40"/>
      <c r="B271" s="20" t="s">
        <v>148</v>
      </c>
      <c r="C271" s="13"/>
      <c r="D271" s="39">
        <v>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39783</v>
      </c>
      <c r="B272" s="20" t="s">
        <v>196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39800</v>
      </c>
    </row>
    <row r="273" spans="1:11" x14ac:dyDescent="0.25">
      <c r="A273" s="48" t="s">
        <v>61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39814</v>
      </c>
      <c r="B274" s="20" t="s">
        <v>196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39832</v>
      </c>
    </row>
    <row r="275" spans="1:11" x14ac:dyDescent="0.25">
      <c r="A275" s="40"/>
      <c r="B275" s="20" t="s">
        <v>110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9">
        <v>39839</v>
      </c>
    </row>
    <row r="276" spans="1:11" x14ac:dyDescent="0.25">
      <c r="A276" s="40"/>
      <c r="B276" s="20" t="s">
        <v>82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20" t="s">
        <v>210</v>
      </c>
    </row>
    <row r="277" spans="1:11" x14ac:dyDescent="0.25">
      <c r="A277" s="40"/>
      <c r="B277" s="20" t="s">
        <v>201</v>
      </c>
      <c r="C277" s="13"/>
      <c r="D277" s="39">
        <v>1.54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39845</v>
      </c>
      <c r="B278" s="20" t="s">
        <v>202</v>
      </c>
      <c r="C278" s="13">
        <v>1.25</v>
      </c>
      <c r="D278" s="39">
        <v>1.137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39873</v>
      </c>
      <c r="B279" s="20" t="s">
        <v>82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211</v>
      </c>
    </row>
    <row r="280" spans="1:11" x14ac:dyDescent="0.25">
      <c r="A280" s="40"/>
      <c r="B280" s="20" t="s">
        <v>87</v>
      </c>
      <c r="C280" s="13"/>
      <c r="D280" s="39">
        <v>10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212</v>
      </c>
    </row>
    <row r="281" spans="1:11" x14ac:dyDescent="0.25">
      <c r="A281" s="40"/>
      <c r="B281" s="20" t="s">
        <v>203</v>
      </c>
      <c r="C281" s="13"/>
      <c r="D281" s="39">
        <v>2.0750000000000002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39904</v>
      </c>
      <c r="B282" s="20" t="s">
        <v>204</v>
      </c>
      <c r="C282" s="13">
        <v>1.25</v>
      </c>
      <c r="D282" s="39">
        <v>14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213</v>
      </c>
    </row>
    <row r="283" spans="1:11" x14ac:dyDescent="0.25">
      <c r="A283" s="40">
        <v>39934</v>
      </c>
      <c r="B283" s="20" t="s">
        <v>98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4</v>
      </c>
      <c r="I283" s="9"/>
      <c r="J283" s="11"/>
      <c r="K283" s="20" t="s">
        <v>214</v>
      </c>
    </row>
    <row r="284" spans="1:11" x14ac:dyDescent="0.25">
      <c r="A284" s="40">
        <v>39965</v>
      </c>
      <c r="B284" s="20" t="s">
        <v>205</v>
      </c>
      <c r="C284" s="13">
        <v>1.25</v>
      </c>
      <c r="D284" s="39"/>
      <c r="E284" s="9"/>
      <c r="F284" s="20">
        <v>8</v>
      </c>
      <c r="G284" s="13">
        <f>IF(ISBLANK(Table1[[#This Row],[EARNED]]),"",Table1[[#This Row],[EARNED]])</f>
        <v>1.25</v>
      </c>
      <c r="H284" s="39"/>
      <c r="I284" s="9"/>
      <c r="J284" s="11"/>
      <c r="K284" s="20" t="s">
        <v>215</v>
      </c>
    </row>
    <row r="285" spans="1:11" x14ac:dyDescent="0.25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4</v>
      </c>
      <c r="I285" s="9"/>
      <c r="J285" s="11"/>
      <c r="K285" s="20" t="s">
        <v>216</v>
      </c>
    </row>
    <row r="286" spans="1:11" x14ac:dyDescent="0.25">
      <c r="A286" s="40"/>
      <c r="B286" s="20" t="s">
        <v>206</v>
      </c>
      <c r="C286" s="13"/>
      <c r="D286" s="39">
        <v>12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217</v>
      </c>
    </row>
    <row r="287" spans="1:11" x14ac:dyDescent="0.25">
      <c r="A287" s="40"/>
      <c r="B287" s="20" t="s">
        <v>207</v>
      </c>
      <c r="C287" s="13"/>
      <c r="D287" s="39">
        <v>13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218</v>
      </c>
    </row>
    <row r="288" spans="1:11" x14ac:dyDescent="0.25">
      <c r="A288" s="40"/>
      <c r="B288" s="20" t="s">
        <v>208</v>
      </c>
      <c r="C288" s="13"/>
      <c r="D288" s="39">
        <v>30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219</v>
      </c>
    </row>
    <row r="289" spans="1:11" x14ac:dyDescent="0.25">
      <c r="A289" s="40"/>
      <c r="B289" s="20" t="s">
        <v>209</v>
      </c>
      <c r="C289" s="13"/>
      <c r="D289" s="39"/>
      <c r="E289" s="9"/>
      <c r="F289" s="20">
        <v>21</v>
      </c>
      <c r="G289" s="13" t="str">
        <f>IF(ISBLANK(Table1[[#This Row],[EARNED]]),"",Table1[[#This Row],[EARNED]])</f>
        <v/>
      </c>
      <c r="H289" s="39"/>
      <c r="I289" s="9"/>
      <c r="J289" s="11"/>
      <c r="K289" s="20" t="s">
        <v>220</v>
      </c>
    </row>
    <row r="290" spans="1:11" x14ac:dyDescent="0.25">
      <c r="A290" s="40"/>
      <c r="B290" s="20" t="s">
        <v>221</v>
      </c>
      <c r="C290" s="13"/>
      <c r="D290" s="39">
        <v>0.56699999999999995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39995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40057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40087</v>
      </c>
      <c r="B294" s="20" t="s">
        <v>82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226</v>
      </c>
    </row>
    <row r="295" spans="1:11" x14ac:dyDescent="0.25">
      <c r="A295" s="40"/>
      <c r="B295" s="20" t="s">
        <v>110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25">
      <c r="A296" s="40"/>
      <c r="B296" s="20" t="s">
        <v>110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40099</v>
      </c>
    </row>
    <row r="297" spans="1:11" x14ac:dyDescent="0.25">
      <c r="A297" s="40"/>
      <c r="B297" s="20" t="s">
        <v>195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227</v>
      </c>
    </row>
    <row r="298" spans="1:11" x14ac:dyDescent="0.25">
      <c r="A298" s="40"/>
      <c r="B298" s="20" t="s">
        <v>124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228</v>
      </c>
    </row>
    <row r="299" spans="1:11" x14ac:dyDescent="0.25">
      <c r="A299" s="40"/>
      <c r="B299" s="20" t="s">
        <v>110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9">
        <v>40114</v>
      </c>
    </row>
    <row r="300" spans="1:11" x14ac:dyDescent="0.25">
      <c r="A300" s="40"/>
      <c r="B300" s="20" t="s">
        <v>222</v>
      </c>
      <c r="C300" s="13"/>
      <c r="D300" s="39">
        <v>2.1709999999999998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40118</v>
      </c>
      <c r="B301" s="20" t="s">
        <v>110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40143</v>
      </c>
    </row>
    <row r="302" spans="1:11" x14ac:dyDescent="0.25">
      <c r="A302" s="40"/>
      <c r="B302" s="20" t="s">
        <v>139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5</v>
      </c>
      <c r="I302" s="9"/>
      <c r="J302" s="11"/>
      <c r="K302" s="20" t="s">
        <v>229</v>
      </c>
    </row>
    <row r="303" spans="1:11" x14ac:dyDescent="0.25">
      <c r="A303" s="40"/>
      <c r="B303" s="20" t="s">
        <v>223</v>
      </c>
      <c r="C303" s="13"/>
      <c r="D303" s="39">
        <v>2.7290000000000001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40148</v>
      </c>
      <c r="B304" s="20" t="s">
        <v>110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40151</v>
      </c>
    </row>
    <row r="305" spans="1:11" x14ac:dyDescent="0.25">
      <c r="A305" s="40"/>
      <c r="B305" s="20" t="s">
        <v>82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230</v>
      </c>
    </row>
    <row r="306" spans="1:11" x14ac:dyDescent="0.25">
      <c r="A306" s="40"/>
      <c r="B306" s="20" t="s">
        <v>122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231</v>
      </c>
    </row>
    <row r="307" spans="1:11" x14ac:dyDescent="0.25">
      <c r="A307" s="40"/>
      <c r="B307" s="20" t="s">
        <v>224</v>
      </c>
      <c r="C307" s="13"/>
      <c r="D307" s="39">
        <v>2.8849999999999998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8" t="s">
        <v>62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40179</v>
      </c>
      <c r="B309" s="20" t="s">
        <v>110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40205</v>
      </c>
    </row>
    <row r="310" spans="1:11" x14ac:dyDescent="0.25">
      <c r="A310" s="40"/>
      <c r="B310" s="20" t="s">
        <v>225</v>
      </c>
      <c r="C310" s="13"/>
      <c r="D310" s="39">
        <v>1.6520000000000001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40210</v>
      </c>
      <c r="B311" s="20" t="s">
        <v>122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>
        <v>3</v>
      </c>
      <c r="K311" s="20" t="s">
        <v>232</v>
      </c>
    </row>
    <row r="312" spans="1:11" x14ac:dyDescent="0.25">
      <c r="A312" s="40"/>
      <c r="B312" s="20" t="s">
        <v>233</v>
      </c>
      <c r="C312" s="13"/>
      <c r="D312" s="39">
        <v>4.6000000000000006E-2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40238</v>
      </c>
      <c r="B313" s="20" t="s">
        <v>110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40245</v>
      </c>
    </row>
    <row r="314" spans="1:11" x14ac:dyDescent="0.25">
      <c r="A314" s="40"/>
      <c r="B314" s="20" t="s">
        <v>82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235</v>
      </c>
    </row>
    <row r="315" spans="1:11" x14ac:dyDescent="0.25">
      <c r="A315" s="40"/>
      <c r="B315" s="20" t="s">
        <v>122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3</v>
      </c>
      <c r="I315" s="9"/>
      <c r="J315" s="11"/>
      <c r="K315" s="20" t="s">
        <v>236</v>
      </c>
    </row>
    <row r="316" spans="1:11" x14ac:dyDescent="0.25">
      <c r="A316" s="40"/>
      <c r="B316" s="20" t="s">
        <v>82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237</v>
      </c>
    </row>
    <row r="317" spans="1:11" x14ac:dyDescent="0.25">
      <c r="A317" s="40"/>
      <c r="B317" s="20" t="s">
        <v>234</v>
      </c>
      <c r="C317" s="13"/>
      <c r="D317" s="39">
        <v>1.246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40269</v>
      </c>
      <c r="B318" s="20" t="s">
        <v>110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40287</v>
      </c>
    </row>
    <row r="319" spans="1:11" x14ac:dyDescent="0.25">
      <c r="A319" s="40"/>
      <c r="B319" s="20" t="s">
        <v>82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>
        <v>2</v>
      </c>
      <c r="K319" s="49" t="s">
        <v>242</v>
      </c>
    </row>
    <row r="320" spans="1:11" x14ac:dyDescent="0.25">
      <c r="A320" s="40"/>
      <c r="B320" s="20" t="s">
        <v>238</v>
      </c>
      <c r="C320" s="13"/>
      <c r="D320" s="39">
        <v>0.52700000000000002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25">
      <c r="A321" s="40">
        <v>40299</v>
      </c>
      <c r="B321" s="20" t="s">
        <v>243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244</v>
      </c>
    </row>
    <row r="322" spans="1:11" x14ac:dyDescent="0.25">
      <c r="A322" s="40"/>
      <c r="B322" s="20" t="s">
        <v>122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>
        <v>3</v>
      </c>
      <c r="K322" s="20" t="s">
        <v>245</v>
      </c>
    </row>
    <row r="323" spans="1:11" x14ac:dyDescent="0.25">
      <c r="A323" s="40"/>
      <c r="B323" s="20" t="s">
        <v>239</v>
      </c>
      <c r="C323" s="13"/>
      <c r="D323" s="39">
        <v>0.27500000000000002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40330</v>
      </c>
      <c r="B324" s="20" t="s">
        <v>110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40346</v>
      </c>
    </row>
    <row r="325" spans="1:11" x14ac:dyDescent="0.25">
      <c r="A325" s="40"/>
      <c r="B325" s="20" t="s">
        <v>122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>
        <v>3</v>
      </c>
      <c r="K325" s="20" t="s">
        <v>246</v>
      </c>
    </row>
    <row r="326" spans="1:11" x14ac:dyDescent="0.25">
      <c r="A326" s="40"/>
      <c r="B326" s="20" t="s">
        <v>240</v>
      </c>
      <c r="C326" s="13"/>
      <c r="D326" s="39">
        <v>0.19400000000000001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40360</v>
      </c>
      <c r="B327" s="20" t="s">
        <v>243</v>
      </c>
      <c r="C327" s="13">
        <v>1.25</v>
      </c>
      <c r="D327" s="39">
        <v>0.5</v>
      </c>
      <c r="E327" s="9"/>
      <c r="F327" s="20"/>
      <c r="G327" s="13">
        <f>IF(ISBLANK(Table1[[#This Row],[EARNED]]),"",Table1[[#This Row],[EARNED]])</f>
        <v>1.25</v>
      </c>
      <c r="H327" s="39">
        <v>1.5</v>
      </c>
      <c r="I327" s="9"/>
      <c r="J327" s="11"/>
      <c r="K327" s="20"/>
    </row>
    <row r="328" spans="1:11" x14ac:dyDescent="0.25">
      <c r="A328" s="40"/>
      <c r="B328" s="20" t="s">
        <v>122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>
        <v>3</v>
      </c>
      <c r="K328" s="20" t="s">
        <v>247</v>
      </c>
    </row>
    <row r="329" spans="1:11" x14ac:dyDescent="0.25">
      <c r="A329" s="40"/>
      <c r="B329" s="20" t="s">
        <v>241</v>
      </c>
      <c r="C329" s="13"/>
      <c r="D329" s="39">
        <v>0.625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40391</v>
      </c>
      <c r="B330" s="20" t="s">
        <v>110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40400</v>
      </c>
    </row>
    <row r="331" spans="1:11" x14ac:dyDescent="0.25">
      <c r="A331" s="40"/>
      <c r="B331" s="20" t="s">
        <v>122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>
        <v>3</v>
      </c>
      <c r="K331" s="49" t="s">
        <v>248</v>
      </c>
    </row>
    <row r="332" spans="1:11" x14ac:dyDescent="0.25">
      <c r="A332" s="40"/>
      <c r="B332" s="20" t="s">
        <v>249</v>
      </c>
      <c r="C332" s="13"/>
      <c r="D332" s="39">
        <v>0.67700000000000005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25">
      <c r="A333" s="40">
        <v>40422</v>
      </c>
      <c r="B333" s="20" t="s">
        <v>110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40423</v>
      </c>
    </row>
    <row r="334" spans="1:11" x14ac:dyDescent="0.25">
      <c r="A334" s="40"/>
      <c r="B334" s="20" t="s">
        <v>122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>
        <v>3</v>
      </c>
      <c r="K334" s="20" t="s">
        <v>255</v>
      </c>
    </row>
    <row r="335" spans="1:11" x14ac:dyDescent="0.25">
      <c r="A335" s="40"/>
      <c r="B335" s="20" t="s">
        <v>110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>
        <v>1</v>
      </c>
      <c r="K335" s="49">
        <v>40444</v>
      </c>
    </row>
    <row r="336" spans="1:11" x14ac:dyDescent="0.25">
      <c r="A336" s="40"/>
      <c r="B336" s="20" t="s">
        <v>195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256</v>
      </c>
    </row>
    <row r="337" spans="1:11" x14ac:dyDescent="0.25">
      <c r="A337" s="40"/>
      <c r="B337" s="20" t="s">
        <v>250</v>
      </c>
      <c r="C337" s="13"/>
      <c r="D337" s="39">
        <v>2.1000000000000005E-2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40452</v>
      </c>
      <c r="B338" s="20" t="s">
        <v>243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1.5</v>
      </c>
      <c r="I338" s="9"/>
      <c r="J338" s="11"/>
      <c r="K338" s="20" t="s">
        <v>257</v>
      </c>
    </row>
    <row r="339" spans="1:11" x14ac:dyDescent="0.25">
      <c r="A339" s="40"/>
      <c r="B339" s="20" t="s">
        <v>251</v>
      </c>
      <c r="C339" s="13"/>
      <c r="D339" s="39">
        <v>2.0830000000000002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40483</v>
      </c>
      <c r="B340" s="20" t="s">
        <v>110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40493</v>
      </c>
    </row>
    <row r="341" spans="1:11" x14ac:dyDescent="0.25">
      <c r="A341" s="40"/>
      <c r="B341" s="20" t="s">
        <v>82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>
        <v>2</v>
      </c>
      <c r="K341" s="20" t="s">
        <v>258</v>
      </c>
    </row>
    <row r="342" spans="1:11" x14ac:dyDescent="0.25">
      <c r="A342" s="40"/>
      <c r="B342" s="20" t="s">
        <v>252</v>
      </c>
      <c r="C342" s="13"/>
      <c r="D342" s="39">
        <v>1.6419999999999999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40513</v>
      </c>
      <c r="B343" s="20" t="s">
        <v>243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259</v>
      </c>
    </row>
    <row r="344" spans="1:11" x14ac:dyDescent="0.25">
      <c r="A344" s="40"/>
      <c r="B344" s="20" t="s">
        <v>110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>
        <v>1</v>
      </c>
      <c r="K344" s="49">
        <v>40519</v>
      </c>
    </row>
    <row r="345" spans="1:11" x14ac:dyDescent="0.25">
      <c r="A345" s="40"/>
      <c r="B345" s="20" t="s">
        <v>110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40522</v>
      </c>
    </row>
    <row r="346" spans="1:11" x14ac:dyDescent="0.25">
      <c r="A346" s="40"/>
      <c r="B346" s="20" t="s">
        <v>253</v>
      </c>
      <c r="C346" s="13"/>
      <c r="D346" s="39">
        <v>4.6269999999999998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8" t="s">
        <v>63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82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>
        <v>2</v>
      </c>
      <c r="K348" s="20" t="s">
        <v>260</v>
      </c>
    </row>
    <row r="349" spans="1:11" x14ac:dyDescent="0.25">
      <c r="A349" s="40"/>
      <c r="B349" s="20" t="s">
        <v>110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>
        <v>1</v>
      </c>
      <c r="K349" s="49">
        <v>40561</v>
      </c>
    </row>
    <row r="350" spans="1:11" x14ac:dyDescent="0.25">
      <c r="A350" s="40"/>
      <c r="B350" s="20" t="s">
        <v>82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>
        <v>2</v>
      </c>
      <c r="K350" s="20" t="s">
        <v>261</v>
      </c>
    </row>
    <row r="351" spans="1:11" x14ac:dyDescent="0.25">
      <c r="A351" s="40"/>
      <c r="B351" s="20" t="s">
        <v>110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40577</v>
      </c>
    </row>
    <row r="352" spans="1:11" x14ac:dyDescent="0.25">
      <c r="A352" s="40"/>
      <c r="B352" s="20" t="s">
        <v>254</v>
      </c>
      <c r="C352" s="13"/>
      <c r="D352" s="39">
        <v>0.89600000000000002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40575</v>
      </c>
      <c r="B353" s="20" t="s">
        <v>82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>
        <v>2</v>
      </c>
      <c r="K353" s="20" t="s">
        <v>271</v>
      </c>
    </row>
    <row r="354" spans="1:11" x14ac:dyDescent="0.25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>
        <v>2</v>
      </c>
      <c r="K354" s="20" t="s">
        <v>272</v>
      </c>
    </row>
    <row r="355" spans="1:11" x14ac:dyDescent="0.25">
      <c r="A355" s="40"/>
      <c r="B355" s="20" t="s">
        <v>82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2</v>
      </c>
      <c r="K355" s="20" t="s">
        <v>273</v>
      </c>
    </row>
    <row r="356" spans="1:11" x14ac:dyDescent="0.25">
      <c r="A356" s="40"/>
      <c r="B356" s="20" t="s">
        <v>262</v>
      </c>
      <c r="C356" s="13"/>
      <c r="D356" s="39">
        <v>1.2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40603</v>
      </c>
      <c r="B357" s="20" t="s">
        <v>263</v>
      </c>
      <c r="C357" s="13">
        <v>1.25</v>
      </c>
      <c r="D357" s="39">
        <v>1.0920000000000001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40634</v>
      </c>
      <c r="B358" s="20" t="s">
        <v>264</v>
      </c>
      <c r="C358" s="13">
        <v>1.25</v>
      </c>
      <c r="D358" s="39">
        <v>1.544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40664</v>
      </c>
      <c r="B359" s="20" t="s">
        <v>110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40693</v>
      </c>
    </row>
    <row r="360" spans="1:11" x14ac:dyDescent="0.25">
      <c r="A360" s="40"/>
      <c r="B360" s="20" t="s">
        <v>265</v>
      </c>
      <c r="C360" s="13"/>
      <c r="D360" s="39">
        <v>0.27700000000000002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40695</v>
      </c>
      <c r="B361" s="20" t="s">
        <v>266</v>
      </c>
      <c r="C361" s="13">
        <v>1.25</v>
      </c>
      <c r="D361" s="39">
        <v>1.331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40725</v>
      </c>
      <c r="B362" s="20" t="s">
        <v>267</v>
      </c>
      <c r="C362" s="13">
        <v>1.25</v>
      </c>
      <c r="D362" s="39">
        <v>1.665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40756</v>
      </c>
      <c r="B363" s="20" t="s">
        <v>110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40778</v>
      </c>
    </row>
    <row r="364" spans="1:11" x14ac:dyDescent="0.25">
      <c r="A364" s="40"/>
      <c r="B364" s="20" t="s">
        <v>268</v>
      </c>
      <c r="C364" s="13"/>
      <c r="D364" s="39">
        <v>1.9670000000000001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40787</v>
      </c>
      <c r="B365" s="20" t="s">
        <v>122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274</v>
      </c>
    </row>
    <row r="366" spans="1:11" x14ac:dyDescent="0.25">
      <c r="A366" s="40"/>
      <c r="B366" s="20" t="s">
        <v>269</v>
      </c>
      <c r="C366" s="13"/>
      <c r="D366" s="39">
        <v>1.673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61"/>
    </row>
    <row r="367" spans="1:11" x14ac:dyDescent="0.25">
      <c r="A367" s="40">
        <v>40817</v>
      </c>
      <c r="B367" s="20" t="s">
        <v>82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275</v>
      </c>
    </row>
    <row r="368" spans="1:11" x14ac:dyDescent="0.25">
      <c r="A368" s="40"/>
      <c r="B368" s="20" t="s">
        <v>195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276</v>
      </c>
    </row>
    <row r="369" spans="1:11" x14ac:dyDescent="0.25">
      <c r="A369" s="40"/>
      <c r="B369" s="20" t="s">
        <v>82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277</v>
      </c>
    </row>
    <row r="370" spans="1:11" x14ac:dyDescent="0.25">
      <c r="A370" s="40"/>
      <c r="B370" s="20" t="s">
        <v>270</v>
      </c>
      <c r="C370" s="13"/>
      <c r="D370" s="39">
        <v>1.1480000000000001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62"/>
      <c r="K370" s="20"/>
    </row>
    <row r="371" spans="1:11" x14ac:dyDescent="0.25">
      <c r="A371" s="40">
        <v>40848</v>
      </c>
      <c r="B371" s="20" t="s">
        <v>278</v>
      </c>
      <c r="C371" s="13">
        <v>1.25</v>
      </c>
      <c r="D371" s="39">
        <v>0.42699999999999999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61"/>
    </row>
    <row r="372" spans="1:11" x14ac:dyDescent="0.25">
      <c r="A372" s="40">
        <v>40878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40885</v>
      </c>
    </row>
    <row r="373" spans="1:11" x14ac:dyDescent="0.25">
      <c r="A373" s="40"/>
      <c r="B373" s="20" t="s">
        <v>110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9">
        <v>40893</v>
      </c>
    </row>
    <row r="374" spans="1:11" x14ac:dyDescent="0.25">
      <c r="A374" s="40"/>
      <c r="B374" s="20" t="s">
        <v>279</v>
      </c>
      <c r="C374" s="13"/>
      <c r="D374" s="39">
        <v>0.66200000000000003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25">
      <c r="A375" s="48" t="s">
        <v>64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40909</v>
      </c>
      <c r="B376" s="20" t="s">
        <v>82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2</v>
      </c>
      <c r="I376" s="9"/>
      <c r="J376" s="11"/>
      <c r="K376" s="20" t="s">
        <v>280</v>
      </c>
    </row>
    <row r="377" spans="1:11" x14ac:dyDescent="0.25">
      <c r="A377" s="40"/>
      <c r="B377" s="20" t="s">
        <v>77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>
        <v>40927</v>
      </c>
    </row>
    <row r="378" spans="1:11" x14ac:dyDescent="0.25">
      <c r="A378" s="40"/>
      <c r="B378" s="20" t="s">
        <v>122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281</v>
      </c>
    </row>
    <row r="379" spans="1:11" x14ac:dyDescent="0.25">
      <c r="A379" s="40"/>
      <c r="B379" s="20" t="s">
        <v>254</v>
      </c>
      <c r="C379" s="13"/>
      <c r="D379" s="39">
        <v>0.89600000000000002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40940</v>
      </c>
      <c r="B380" s="20" t="s">
        <v>282</v>
      </c>
      <c r="C380" s="13">
        <v>1.25</v>
      </c>
      <c r="D380" s="39">
        <v>3.0419999999999998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/>
      <c r="B381" s="20" t="s">
        <v>84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283</v>
      </c>
    </row>
    <row r="382" spans="1:11" x14ac:dyDescent="0.25">
      <c r="A382" s="40">
        <v>40969</v>
      </c>
      <c r="B382" s="20" t="s">
        <v>122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/>
    </row>
    <row r="383" spans="1:11" x14ac:dyDescent="0.25">
      <c r="A383" s="40"/>
      <c r="B383" s="20" t="s">
        <v>284</v>
      </c>
      <c r="C383" s="13"/>
      <c r="D383" s="39">
        <v>2.3439999999999999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41000</v>
      </c>
      <c r="B384" s="20" t="s">
        <v>120</v>
      </c>
      <c r="C384" s="13">
        <v>1.25</v>
      </c>
      <c r="D384" s="39">
        <v>0.63300000000000001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41030</v>
      </c>
      <c r="B385" s="20" t="s">
        <v>122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290</v>
      </c>
    </row>
    <row r="386" spans="1:11" x14ac:dyDescent="0.25">
      <c r="A386" s="40"/>
      <c r="B386" s="20" t="s">
        <v>285</v>
      </c>
      <c r="C386" s="13"/>
      <c r="D386" s="39">
        <v>2.3439999999999999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41061</v>
      </c>
      <c r="B387" s="20" t="s">
        <v>291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292</v>
      </c>
    </row>
    <row r="388" spans="1:11" x14ac:dyDescent="0.25">
      <c r="A388" s="40"/>
      <c r="B388" s="20" t="s">
        <v>286</v>
      </c>
      <c r="C388" s="13"/>
      <c r="D388" s="39">
        <v>2.7229999999999999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41091</v>
      </c>
      <c r="B389" s="20" t="s">
        <v>243</v>
      </c>
      <c r="C389" s="13">
        <v>1.25</v>
      </c>
      <c r="D389" s="39">
        <v>0.5</v>
      </c>
      <c r="E389" s="9"/>
      <c r="F389" s="20">
        <v>0.5</v>
      </c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294</v>
      </c>
    </row>
    <row r="390" spans="1:11" x14ac:dyDescent="0.25">
      <c r="A390" s="40"/>
      <c r="B390" s="20" t="s">
        <v>122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3</v>
      </c>
      <c r="K390" s="20" t="s">
        <v>293</v>
      </c>
    </row>
    <row r="391" spans="1:11" x14ac:dyDescent="0.25">
      <c r="A391" s="40"/>
      <c r="B391" s="20" t="s">
        <v>287</v>
      </c>
      <c r="C391" s="13"/>
      <c r="D391" s="39">
        <v>3.0369999999999999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41122</v>
      </c>
      <c r="B392" s="20" t="s">
        <v>288</v>
      </c>
      <c r="C392" s="13">
        <v>1.25</v>
      </c>
      <c r="D392" s="39">
        <v>2.5789999999999997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41153</v>
      </c>
      <c r="B393" s="20" t="s">
        <v>82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 t="s">
        <v>289</v>
      </c>
    </row>
    <row r="394" spans="1:11" x14ac:dyDescent="0.25">
      <c r="A394" s="40"/>
      <c r="B394" s="20" t="s">
        <v>122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 t="s">
        <v>295</v>
      </c>
      <c r="C395" s="13"/>
      <c r="D395" s="39">
        <v>1.9100000000000001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41183</v>
      </c>
      <c r="B396" s="20" t="s">
        <v>291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296</v>
      </c>
    </row>
    <row r="397" spans="1:11" x14ac:dyDescent="0.25">
      <c r="A397" s="40"/>
      <c r="B397" s="20" t="s">
        <v>195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297</v>
      </c>
    </row>
    <row r="398" spans="1:11" x14ac:dyDescent="0.25">
      <c r="A398" s="40"/>
      <c r="B398" s="20" t="s">
        <v>298</v>
      </c>
      <c r="C398" s="13"/>
      <c r="D398" s="39">
        <v>2.323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41214</v>
      </c>
      <c r="B399" s="20" t="s">
        <v>243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>
        <v>1.5</v>
      </c>
      <c r="I399" s="9"/>
      <c r="J399" s="11"/>
      <c r="K399" s="20" t="s">
        <v>299</v>
      </c>
    </row>
    <row r="400" spans="1:11" x14ac:dyDescent="0.25">
      <c r="A400" s="40"/>
      <c r="B400" s="20" t="s">
        <v>300</v>
      </c>
      <c r="C400" s="13"/>
      <c r="D400" s="39">
        <v>2.6520000000000001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41244</v>
      </c>
      <c r="B401" s="20" t="s">
        <v>291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301</v>
      </c>
    </row>
    <row r="402" spans="1:11" x14ac:dyDescent="0.25">
      <c r="A402" s="40"/>
      <c r="B402" s="20" t="s">
        <v>122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3</v>
      </c>
      <c r="I402" s="9"/>
      <c r="J402" s="11"/>
      <c r="K402" s="20" t="s">
        <v>303</v>
      </c>
    </row>
    <row r="403" spans="1:11" x14ac:dyDescent="0.25">
      <c r="A403" s="40"/>
      <c r="B403" s="20" t="s">
        <v>302</v>
      </c>
      <c r="C403" s="13"/>
      <c r="D403" s="39">
        <v>1.4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8" t="s">
        <v>65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41275</v>
      </c>
      <c r="B405" s="20" t="s">
        <v>291</v>
      </c>
      <c r="C405" s="13">
        <v>1.25</v>
      </c>
      <c r="D405" s="39">
        <v>1.5</v>
      </c>
      <c r="E405" s="9"/>
      <c r="F405" s="20"/>
      <c r="G405" s="13">
        <f>IF(ISBLANK(Table1[[#This Row],[EARNED]]),"",Table1[[#This Row],[EARNED]])</f>
        <v>1.25</v>
      </c>
      <c r="H405" s="39">
        <v>1.5</v>
      </c>
      <c r="I405" s="9"/>
      <c r="J405" s="11"/>
      <c r="K405" s="20" t="s">
        <v>304</v>
      </c>
    </row>
    <row r="406" spans="1:11" x14ac:dyDescent="0.25">
      <c r="A406" s="40"/>
      <c r="B406" s="20" t="s">
        <v>305</v>
      </c>
      <c r="C406" s="13"/>
      <c r="D406" s="39">
        <v>2.5869999999999997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41306</v>
      </c>
      <c r="B407" s="20" t="s">
        <v>243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310</v>
      </c>
    </row>
    <row r="408" spans="1:11" x14ac:dyDescent="0.25">
      <c r="A408" s="40"/>
      <c r="B408" s="20" t="s">
        <v>82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>
        <v>2</v>
      </c>
      <c r="K408" s="20" t="s">
        <v>311</v>
      </c>
    </row>
    <row r="409" spans="1:11" x14ac:dyDescent="0.25">
      <c r="A409" s="40"/>
      <c r="B409" s="20" t="s">
        <v>306</v>
      </c>
      <c r="C409" s="13"/>
      <c r="D409" s="39">
        <v>1.425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41334</v>
      </c>
      <c r="B410" s="20" t="s">
        <v>307</v>
      </c>
      <c r="C410" s="13">
        <v>1.25</v>
      </c>
      <c r="D410" s="39">
        <v>3.0230000000000001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41365</v>
      </c>
      <c r="B411" s="20" t="s">
        <v>308</v>
      </c>
      <c r="C411" s="13">
        <v>1.25</v>
      </c>
      <c r="D411" s="39">
        <v>1.2290000000000001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41395</v>
      </c>
      <c r="B412" s="20" t="s">
        <v>82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312</v>
      </c>
    </row>
    <row r="413" spans="1:11" x14ac:dyDescent="0.25">
      <c r="A413" s="40"/>
      <c r="B413" s="20" t="s">
        <v>122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313</v>
      </c>
    </row>
    <row r="414" spans="1:11" x14ac:dyDescent="0.25">
      <c r="A414" s="40"/>
      <c r="B414" s="20" t="s">
        <v>309</v>
      </c>
      <c r="C414" s="13"/>
      <c r="D414" s="39">
        <v>1.806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41426</v>
      </c>
      <c r="B415" s="20" t="s">
        <v>314</v>
      </c>
      <c r="C415" s="13">
        <v>1.25</v>
      </c>
      <c r="D415" s="39">
        <v>1.625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41456</v>
      </c>
      <c r="B416" s="20" t="s">
        <v>315</v>
      </c>
      <c r="C416" s="13">
        <v>1.25</v>
      </c>
      <c r="D416" s="39">
        <v>2.8980000000000001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41487</v>
      </c>
      <c r="B417" s="20" t="s">
        <v>122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>
        <v>2.5</v>
      </c>
      <c r="I417" s="9"/>
      <c r="J417" s="11"/>
      <c r="K417" s="20" t="s">
        <v>322</v>
      </c>
    </row>
    <row r="418" spans="1:11" x14ac:dyDescent="0.25">
      <c r="A418" s="40"/>
      <c r="B418" s="20" t="s">
        <v>316</v>
      </c>
      <c r="C418" s="13"/>
      <c r="D418" s="39">
        <v>3.2919999999999998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41518</v>
      </c>
      <c r="B419" s="20" t="s">
        <v>317</v>
      </c>
      <c r="C419" s="13">
        <v>1.25</v>
      </c>
      <c r="D419" s="39">
        <v>2.3479999999999999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41548</v>
      </c>
      <c r="B420" s="20" t="s">
        <v>318</v>
      </c>
      <c r="C420" s="13">
        <v>1.25</v>
      </c>
      <c r="D420" s="39">
        <v>3.25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41579</v>
      </c>
      <c r="B421" s="20" t="s">
        <v>82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/>
    </row>
    <row r="422" spans="1:11" x14ac:dyDescent="0.25">
      <c r="A422" s="40"/>
      <c r="B422" s="20" t="s">
        <v>291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323</v>
      </c>
    </row>
    <row r="423" spans="1:11" x14ac:dyDescent="0.25">
      <c r="A423" s="40"/>
      <c r="B423" s="20" t="s">
        <v>319</v>
      </c>
      <c r="C423" s="13"/>
      <c r="D423" s="39">
        <v>7.1000000000000008E-2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41609</v>
      </c>
      <c r="B424" s="20" t="s">
        <v>291</v>
      </c>
      <c r="C424" s="13">
        <v>1.25</v>
      </c>
      <c r="D424" s="39">
        <v>0.5</v>
      </c>
      <c r="E424" s="9"/>
      <c r="F424" s="20"/>
      <c r="G424" s="13">
        <f>IF(ISBLANK(Table1[[#This Row],[EARNED]]),"",Table1[[#This Row],[EARNED]])</f>
        <v>1.25</v>
      </c>
      <c r="H424" s="39">
        <v>2.5</v>
      </c>
      <c r="I424" s="9"/>
      <c r="J424" s="11"/>
      <c r="K424" s="20" t="s">
        <v>321</v>
      </c>
    </row>
    <row r="425" spans="1:11" x14ac:dyDescent="0.25">
      <c r="A425" s="40"/>
      <c r="B425" s="20" t="s">
        <v>320</v>
      </c>
      <c r="C425" s="13"/>
      <c r="D425" s="39">
        <v>2.1419999999999999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8" t="s">
        <v>66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41640</v>
      </c>
      <c r="B427" s="20" t="s">
        <v>243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324</v>
      </c>
    </row>
    <row r="428" spans="1:11" x14ac:dyDescent="0.25">
      <c r="A428" s="40"/>
      <c r="B428" s="20" t="s">
        <v>325</v>
      </c>
      <c r="C428" s="13"/>
      <c r="D428" s="39">
        <v>1.752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41671</v>
      </c>
      <c r="B429" s="20" t="s">
        <v>326</v>
      </c>
      <c r="C429" s="13">
        <v>1.25</v>
      </c>
      <c r="D429" s="39">
        <v>3.2480000000000002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41699</v>
      </c>
      <c r="B430" s="20" t="s">
        <v>327</v>
      </c>
      <c r="C430" s="13">
        <v>1.25</v>
      </c>
      <c r="D430" s="39">
        <v>3.173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41730</v>
      </c>
      <c r="B431" s="20" t="s">
        <v>328</v>
      </c>
      <c r="C431" s="13">
        <v>1.25</v>
      </c>
      <c r="D431" s="39">
        <v>2.56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41760</v>
      </c>
      <c r="B432" s="20" t="s">
        <v>329</v>
      </c>
      <c r="C432" s="13">
        <v>1.25</v>
      </c>
      <c r="D432" s="39">
        <v>3.5289999999999999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41791</v>
      </c>
      <c r="B433" s="20" t="s">
        <v>330</v>
      </c>
      <c r="C433" s="13">
        <v>1.25</v>
      </c>
      <c r="D433" s="39">
        <v>2.573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41821</v>
      </c>
      <c r="B434" s="20" t="s">
        <v>331</v>
      </c>
      <c r="C434" s="13">
        <v>1.25</v>
      </c>
      <c r="D434" s="39">
        <v>2.073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41852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6</v>
      </c>
      <c r="I435" s="9"/>
      <c r="J435" s="11"/>
      <c r="K435" s="20" t="s">
        <v>338</v>
      </c>
    </row>
    <row r="436" spans="1:11" x14ac:dyDescent="0.25">
      <c r="A436" s="40"/>
      <c r="B436" s="20" t="s">
        <v>332</v>
      </c>
      <c r="C436" s="13"/>
      <c r="D436" s="39">
        <v>1.179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41883</v>
      </c>
      <c r="B437" s="20" t="s">
        <v>333</v>
      </c>
      <c r="C437" s="13">
        <v>1.25</v>
      </c>
      <c r="D437" s="39">
        <v>1.496</v>
      </c>
      <c r="E437" s="9"/>
      <c r="F437" s="20">
        <v>0.17499999999999999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41913</v>
      </c>
      <c r="B438" s="20" t="s">
        <v>334</v>
      </c>
      <c r="C438" s="13">
        <v>1.25</v>
      </c>
      <c r="D438" s="39">
        <v>1.7309999999999999</v>
      </c>
      <c r="E438" s="9"/>
      <c r="F438" s="20">
        <v>0.48099999999999998</v>
      </c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41944</v>
      </c>
      <c r="B439" s="20" t="s">
        <v>335</v>
      </c>
      <c r="C439" s="13">
        <v>1.25</v>
      </c>
      <c r="D439" s="39">
        <v>2.0329999999999999</v>
      </c>
      <c r="E439" s="9"/>
      <c r="F439" s="20">
        <v>0.78300000000000003</v>
      </c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41974</v>
      </c>
      <c r="B440" s="20" t="s">
        <v>337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6</v>
      </c>
      <c r="I440" s="9"/>
      <c r="J440" s="11"/>
      <c r="K440" s="20" t="s">
        <v>339</v>
      </c>
    </row>
    <row r="441" spans="1:11" x14ac:dyDescent="0.25">
      <c r="A441" s="40"/>
      <c r="B441" s="20" t="s">
        <v>336</v>
      </c>
      <c r="C441" s="13"/>
      <c r="D441" s="39">
        <v>4.6580000000000004</v>
      </c>
      <c r="E441" s="9"/>
      <c r="F441" s="20">
        <v>3.4079999999999999</v>
      </c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>
        <v>4.8470000000000004</v>
      </c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>
        <v>10.475</v>
      </c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>
        <v>16.646999999999998</v>
      </c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>
        <v>23.440999999999999</v>
      </c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>
        <v>55.41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8" t="s">
        <v>67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42005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42036</v>
      </c>
      <c r="B449" s="20" t="s">
        <v>122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>
        <v>3</v>
      </c>
      <c r="K449" s="20" t="s">
        <v>340</v>
      </c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63" t="s">
        <v>359</v>
      </c>
    </row>
    <row r="451" spans="1:11" x14ac:dyDescent="0.25">
      <c r="A451" s="40">
        <v>42064</v>
      </c>
      <c r="B451" s="20" t="s">
        <v>341</v>
      </c>
      <c r="C451" s="13">
        <v>1.25</v>
      </c>
      <c r="D451" s="39">
        <v>0.36899999999999999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360</v>
      </c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63" t="s">
        <v>359</v>
      </c>
    </row>
    <row r="453" spans="1:11" x14ac:dyDescent="0.25">
      <c r="A453" s="40">
        <v>42095</v>
      </c>
      <c r="B453" s="20" t="s">
        <v>342</v>
      </c>
      <c r="C453" s="13">
        <v>1.25</v>
      </c>
      <c r="D453" s="39">
        <v>1.6099999999999999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361</v>
      </c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63" t="s">
        <v>359</v>
      </c>
    </row>
    <row r="455" spans="1:11" x14ac:dyDescent="0.25">
      <c r="A455" s="40">
        <v>42125</v>
      </c>
      <c r="B455" s="20" t="s">
        <v>343</v>
      </c>
      <c r="C455" s="13">
        <v>1.25</v>
      </c>
      <c r="D455" s="39">
        <v>0.30199999999999999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362</v>
      </c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63" t="s">
        <v>359</v>
      </c>
    </row>
    <row r="457" spans="1:11" x14ac:dyDescent="0.25">
      <c r="A457" s="40">
        <v>42156</v>
      </c>
      <c r="B457" s="20" t="s">
        <v>344</v>
      </c>
      <c r="C457" s="13">
        <v>1.25</v>
      </c>
      <c r="D457" s="39">
        <v>1.502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363</v>
      </c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63" t="s">
        <v>359</v>
      </c>
    </row>
    <row r="459" spans="1:11" x14ac:dyDescent="0.25">
      <c r="A459" s="40">
        <v>42186</v>
      </c>
      <c r="B459" s="20" t="s">
        <v>345</v>
      </c>
      <c r="C459" s="13">
        <v>1.25</v>
      </c>
      <c r="D459" s="39">
        <v>1.0649999999999999</v>
      </c>
      <c r="E459" s="9"/>
      <c r="F459" s="20">
        <v>21</v>
      </c>
      <c r="G459" s="13">
        <f>IF(ISBLANK(Table1[[#This Row],[EARNED]]),"",Table1[[#This Row],[EARNED]])</f>
        <v>1.25</v>
      </c>
      <c r="H459" s="39"/>
      <c r="I459" s="9"/>
      <c r="J459" s="11"/>
      <c r="K459" s="20" t="s">
        <v>364</v>
      </c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63" t="s">
        <v>359</v>
      </c>
    </row>
    <row r="461" spans="1:11" x14ac:dyDescent="0.25">
      <c r="A461" s="40">
        <v>42217</v>
      </c>
      <c r="B461" s="20" t="s">
        <v>346</v>
      </c>
      <c r="C461" s="13">
        <v>1.25</v>
      </c>
      <c r="D461" s="39">
        <v>1.6870000000000001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365</v>
      </c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63" t="s">
        <v>359</v>
      </c>
    </row>
    <row r="463" spans="1:11" x14ac:dyDescent="0.25">
      <c r="A463" s="40">
        <v>42248</v>
      </c>
      <c r="B463" s="20" t="s">
        <v>347</v>
      </c>
      <c r="C463" s="13">
        <v>1.25</v>
      </c>
      <c r="D463" s="39">
        <v>0.58299999999999996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366</v>
      </c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63" t="s">
        <v>359</v>
      </c>
    </row>
    <row r="465" spans="1:11" x14ac:dyDescent="0.25">
      <c r="A465" s="40">
        <v>42278</v>
      </c>
      <c r="B465" s="20" t="s">
        <v>397</v>
      </c>
      <c r="C465" s="13">
        <v>1.25</v>
      </c>
      <c r="D465" s="39">
        <v>0.56499999999999995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367</v>
      </c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63" t="s">
        <v>359</v>
      </c>
    </row>
    <row r="467" spans="1:11" x14ac:dyDescent="0.25">
      <c r="A467" s="40">
        <v>42309</v>
      </c>
      <c r="B467" s="20" t="s">
        <v>398</v>
      </c>
      <c r="C467" s="13">
        <v>1.25</v>
      </c>
      <c r="D467" s="39">
        <v>1.446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368</v>
      </c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63" t="s">
        <v>359</v>
      </c>
    </row>
    <row r="469" spans="1:11" x14ac:dyDescent="0.25">
      <c r="A469" s="40">
        <v>42339</v>
      </c>
      <c r="B469" s="20" t="s">
        <v>399</v>
      </c>
      <c r="C469" s="13">
        <v>1.25</v>
      </c>
      <c r="D469" s="39">
        <v>0.89400000000000002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369</v>
      </c>
    </row>
    <row r="470" spans="1:11" x14ac:dyDescent="0.25">
      <c r="A470" s="48" t="s">
        <v>69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8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63" t="s">
        <v>359</v>
      </c>
    </row>
    <row r="472" spans="1:11" x14ac:dyDescent="0.25">
      <c r="A472" s="40">
        <v>42370</v>
      </c>
      <c r="B472" s="20" t="s">
        <v>399</v>
      </c>
      <c r="C472" s="13">
        <v>1.25</v>
      </c>
      <c r="D472" s="39">
        <v>0.89400000000000002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370</v>
      </c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63" t="s">
        <v>359</v>
      </c>
    </row>
    <row r="474" spans="1:11" x14ac:dyDescent="0.25">
      <c r="A474" s="40">
        <v>42401</v>
      </c>
      <c r="B474" s="20" t="s">
        <v>400</v>
      </c>
      <c r="C474" s="13">
        <v>1.25</v>
      </c>
      <c r="D474" s="39">
        <v>0.93300000000000005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371</v>
      </c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63" t="s">
        <v>359</v>
      </c>
    </row>
    <row r="476" spans="1:11" x14ac:dyDescent="0.25">
      <c r="A476" s="40">
        <v>42430</v>
      </c>
      <c r="B476" s="20" t="s">
        <v>401</v>
      </c>
      <c r="C476" s="13">
        <v>1.25</v>
      </c>
      <c r="D476" s="39">
        <v>0.66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372</v>
      </c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63" t="s">
        <v>359</v>
      </c>
    </row>
    <row r="478" spans="1:11" x14ac:dyDescent="0.25">
      <c r="A478" s="40">
        <v>42461</v>
      </c>
      <c r="B478" s="20" t="s">
        <v>143</v>
      </c>
      <c r="C478" s="13">
        <v>1.25</v>
      </c>
      <c r="D478" s="39">
        <v>0.221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373</v>
      </c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63" t="s">
        <v>359</v>
      </c>
    </row>
    <row r="480" spans="1:11" x14ac:dyDescent="0.25">
      <c r="A480" s="40">
        <v>42491</v>
      </c>
      <c r="B480" s="20" t="s">
        <v>402</v>
      </c>
      <c r="C480" s="13">
        <v>1.25</v>
      </c>
      <c r="D480" s="39">
        <v>0.71699999999999997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374</v>
      </c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63" t="s">
        <v>359</v>
      </c>
    </row>
    <row r="482" spans="1:11" x14ac:dyDescent="0.25">
      <c r="A482" s="40">
        <v>42522</v>
      </c>
      <c r="B482" s="20" t="s">
        <v>403</v>
      </c>
      <c r="C482" s="13">
        <v>1.25</v>
      </c>
      <c r="D482" s="39">
        <v>0.70199999999999996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375</v>
      </c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63" t="s">
        <v>359</v>
      </c>
    </row>
    <row r="484" spans="1:11" x14ac:dyDescent="0.25">
      <c r="A484" s="40">
        <v>42552</v>
      </c>
      <c r="B484" s="20" t="s">
        <v>404</v>
      </c>
      <c r="C484" s="13">
        <v>1.25</v>
      </c>
      <c r="D484" s="39">
        <v>0.48699999999999999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376</v>
      </c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63" t="s">
        <v>359</v>
      </c>
    </row>
    <row r="486" spans="1:11" x14ac:dyDescent="0.25">
      <c r="A486" s="40">
        <v>42583</v>
      </c>
      <c r="B486" s="20" t="s">
        <v>377</v>
      </c>
      <c r="C486" s="13">
        <v>1.25</v>
      </c>
      <c r="D486" s="39">
        <v>0.998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378</v>
      </c>
    </row>
    <row r="487" spans="1:11" x14ac:dyDescent="0.25">
      <c r="A487" s="40"/>
      <c r="B487" s="20" t="s">
        <v>122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405</v>
      </c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63" t="s">
        <v>359</v>
      </c>
    </row>
    <row r="489" spans="1:11" x14ac:dyDescent="0.25">
      <c r="A489" s="40">
        <v>42614</v>
      </c>
      <c r="B489" s="20" t="s">
        <v>406</v>
      </c>
      <c r="C489" s="13">
        <v>1.25</v>
      </c>
      <c r="D489" s="39">
        <v>0.83699999999999997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379</v>
      </c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63" t="s">
        <v>359</v>
      </c>
    </row>
    <row r="491" spans="1:11" x14ac:dyDescent="0.25">
      <c r="A491" s="40">
        <v>42644</v>
      </c>
      <c r="B491" s="20" t="s">
        <v>408</v>
      </c>
      <c r="C491" s="13">
        <v>1.25</v>
      </c>
      <c r="D491" s="39">
        <v>0.57299999999999995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64" t="s">
        <v>380</v>
      </c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63" t="s">
        <v>359</v>
      </c>
    </row>
    <row r="493" spans="1:11" x14ac:dyDescent="0.25">
      <c r="A493" s="40">
        <v>42675</v>
      </c>
      <c r="B493" s="20" t="s">
        <v>407</v>
      </c>
      <c r="C493" s="13">
        <v>1.25</v>
      </c>
      <c r="D493" s="39">
        <v>0.5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381</v>
      </c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63" t="s">
        <v>359</v>
      </c>
    </row>
    <row r="495" spans="1:11" x14ac:dyDescent="0.25">
      <c r="A495" s="40">
        <v>42705</v>
      </c>
      <c r="B495" s="20" t="s">
        <v>409</v>
      </c>
      <c r="C495" s="13">
        <v>1.25</v>
      </c>
      <c r="D495" s="39">
        <v>1.198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>
        <v>154.5</v>
      </c>
      <c r="K495" s="20" t="s">
        <v>382</v>
      </c>
    </row>
    <row r="496" spans="1:11" x14ac:dyDescent="0.25">
      <c r="A496" s="48" t="s">
        <v>68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8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63" t="s">
        <v>359</v>
      </c>
    </row>
    <row r="498" spans="1:11" x14ac:dyDescent="0.25">
      <c r="A498" s="40">
        <v>42736</v>
      </c>
      <c r="B498" s="20" t="s">
        <v>410</v>
      </c>
      <c r="C498" s="13">
        <v>1.25</v>
      </c>
      <c r="D498" s="39">
        <v>0.90800000000000003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383</v>
      </c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63" t="s">
        <v>359</v>
      </c>
    </row>
    <row r="500" spans="1:11" x14ac:dyDescent="0.25">
      <c r="A500" s="40">
        <v>42767</v>
      </c>
      <c r="B500" s="20" t="s">
        <v>411</v>
      </c>
      <c r="C500" s="13">
        <v>1.25</v>
      </c>
      <c r="D500" s="39">
        <v>1.571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384</v>
      </c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63" t="s">
        <v>359</v>
      </c>
    </row>
    <row r="502" spans="1:11" x14ac:dyDescent="0.25">
      <c r="A502" s="40">
        <v>42795</v>
      </c>
      <c r="B502" s="20" t="s">
        <v>348</v>
      </c>
      <c r="C502" s="13">
        <v>1.25</v>
      </c>
      <c r="D502" s="39">
        <v>0.875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385</v>
      </c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63" t="s">
        <v>359</v>
      </c>
    </row>
    <row r="504" spans="1:11" x14ac:dyDescent="0.25">
      <c r="A504" s="40">
        <v>42826</v>
      </c>
      <c r="B504" s="20" t="s">
        <v>349</v>
      </c>
      <c r="C504" s="13">
        <v>1.25</v>
      </c>
      <c r="D504" s="39">
        <v>9.8000000000000004E-2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386</v>
      </c>
    </row>
    <row r="505" spans="1:11" x14ac:dyDescent="0.25">
      <c r="A505" s="40">
        <v>42856</v>
      </c>
      <c r="B505" s="20" t="s">
        <v>122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>
        <v>3</v>
      </c>
      <c r="K505" s="20" t="s">
        <v>356</v>
      </c>
    </row>
    <row r="506" spans="1:11" x14ac:dyDescent="0.25">
      <c r="A506" s="40"/>
      <c r="B506" s="20" t="s">
        <v>195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357</v>
      </c>
    </row>
    <row r="507" spans="1:11" x14ac:dyDescent="0.25">
      <c r="A507" s="40"/>
      <c r="B507" s="20" t="s">
        <v>195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358</v>
      </c>
    </row>
    <row r="508" spans="1:11" x14ac:dyDescent="0.25">
      <c r="A508" s="40"/>
      <c r="B508" s="20" t="s">
        <v>350</v>
      </c>
      <c r="C508" s="13"/>
      <c r="D508" s="39">
        <v>0.127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63" t="s">
        <v>359</v>
      </c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387</v>
      </c>
    </row>
    <row r="511" spans="1:11" x14ac:dyDescent="0.25">
      <c r="A511" s="40">
        <v>42887</v>
      </c>
      <c r="B511" s="20" t="s">
        <v>351</v>
      </c>
      <c r="C511" s="13">
        <v>1.25</v>
      </c>
      <c r="D511" s="39">
        <v>0.871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63" t="s">
        <v>359</v>
      </c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388</v>
      </c>
    </row>
    <row r="514" spans="1:11" x14ac:dyDescent="0.25">
      <c r="A514" s="40">
        <v>42917</v>
      </c>
      <c r="B514" s="20" t="s">
        <v>108</v>
      </c>
      <c r="C514" s="13">
        <v>1.25</v>
      </c>
      <c r="D514" s="39">
        <v>0.308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63" t="s">
        <v>359</v>
      </c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389</v>
      </c>
    </row>
    <row r="517" spans="1:11" x14ac:dyDescent="0.25">
      <c r="A517" s="40">
        <v>42948</v>
      </c>
      <c r="B517" s="20" t="s">
        <v>352</v>
      </c>
      <c r="C517" s="13">
        <v>1.25</v>
      </c>
      <c r="D517" s="39">
        <v>0.14600000000000002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63" t="s">
        <v>359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390</v>
      </c>
    </row>
    <row r="520" spans="1:11" x14ac:dyDescent="0.25">
      <c r="A520" s="40">
        <v>42979</v>
      </c>
      <c r="B520" s="20" t="s">
        <v>353</v>
      </c>
      <c r="C520" s="13">
        <v>1.25</v>
      </c>
      <c r="D520" s="39">
        <v>1.06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63" t="s">
        <v>359</v>
      </c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391</v>
      </c>
    </row>
    <row r="523" spans="1:11" x14ac:dyDescent="0.25">
      <c r="A523" s="40">
        <v>43009</v>
      </c>
      <c r="B523" s="20" t="s">
        <v>354</v>
      </c>
      <c r="C523" s="13">
        <v>1.25</v>
      </c>
      <c r="D523" s="39">
        <v>0.38700000000000001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63" t="s">
        <v>359</v>
      </c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392</v>
      </c>
    </row>
    <row r="526" spans="1:11" x14ac:dyDescent="0.25">
      <c r="A526" s="40">
        <v>43040</v>
      </c>
      <c r="B526" s="20" t="s">
        <v>82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355</v>
      </c>
    </row>
    <row r="527" spans="1:11" x14ac:dyDescent="0.25">
      <c r="A527" s="40">
        <v>43070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43101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43132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43160</v>
      </c>
      <c r="B531" s="20" t="s">
        <v>122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394</v>
      </c>
    </row>
    <row r="532" spans="1:11" x14ac:dyDescent="0.25">
      <c r="A532" s="40">
        <v>43191</v>
      </c>
      <c r="B532" s="20" t="s">
        <v>124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393</v>
      </c>
    </row>
    <row r="533" spans="1:11" x14ac:dyDescent="0.25">
      <c r="A533" s="40"/>
      <c r="B533" s="20" t="s">
        <v>122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3</v>
      </c>
      <c r="I533" s="9"/>
      <c r="J533" s="11"/>
      <c r="K533" s="20" t="s">
        <v>395</v>
      </c>
    </row>
    <row r="534" spans="1:11" x14ac:dyDescent="0.25">
      <c r="A534" s="40"/>
      <c r="B534" s="20" t="s">
        <v>122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3</v>
      </c>
      <c r="I534" s="9"/>
      <c r="J534" s="11"/>
      <c r="K534" s="20" t="s">
        <v>396</v>
      </c>
    </row>
    <row r="535" spans="1:11" x14ac:dyDescent="0.25">
      <c r="A535" s="40">
        <v>43221</v>
      </c>
      <c r="B535" s="20" t="s">
        <v>412</v>
      </c>
      <c r="C535" s="13">
        <v>1.25</v>
      </c>
      <c r="D535" s="39">
        <v>4.431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43252</v>
      </c>
      <c r="B536" s="20" t="s">
        <v>413</v>
      </c>
      <c r="C536" s="13">
        <v>1.25</v>
      </c>
      <c r="D536" s="39">
        <v>3.1269999999999998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43282</v>
      </c>
      <c r="B537" s="20" t="s">
        <v>414</v>
      </c>
      <c r="C537" s="13">
        <v>1.25</v>
      </c>
      <c r="D537" s="39">
        <v>2.6560000000000001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43313</v>
      </c>
      <c r="B538" s="20" t="s">
        <v>415</v>
      </c>
      <c r="C538" s="13">
        <v>1.25</v>
      </c>
      <c r="D538" s="39">
        <v>4</v>
      </c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416</v>
      </c>
    </row>
    <row r="539" spans="1:11" x14ac:dyDescent="0.25">
      <c r="A539" s="40"/>
      <c r="B539" s="20" t="s">
        <v>417</v>
      </c>
      <c r="C539" s="13"/>
      <c r="D539" s="39">
        <v>2.5419999999999998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43344</v>
      </c>
      <c r="B540" s="20" t="s">
        <v>418</v>
      </c>
      <c r="C540" s="13">
        <v>1.25</v>
      </c>
      <c r="D540" s="39">
        <v>1.696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43374</v>
      </c>
      <c r="B541" s="20" t="s">
        <v>419</v>
      </c>
      <c r="C541" s="13">
        <v>1.25</v>
      </c>
      <c r="D541" s="39">
        <v>2.206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43405</v>
      </c>
      <c r="B542" s="20" t="s">
        <v>420</v>
      </c>
      <c r="C542" s="13">
        <v>1.25</v>
      </c>
      <c r="D542" s="39">
        <v>1.125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421</v>
      </c>
      <c r="C543" s="13">
        <v>1.25</v>
      </c>
      <c r="D543" s="39">
        <v>2.35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8" t="s">
        <v>71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43466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43497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43525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43556</v>
      </c>
      <c r="B548" s="20" t="s">
        <v>122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422</v>
      </c>
    </row>
    <row r="549" spans="1:11" x14ac:dyDescent="0.25">
      <c r="A549" s="40">
        <v>43586</v>
      </c>
      <c r="B549" s="20" t="s">
        <v>122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423</v>
      </c>
    </row>
    <row r="550" spans="1:11" x14ac:dyDescent="0.25">
      <c r="A550" s="40"/>
      <c r="B550" s="20" t="s">
        <v>122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424</v>
      </c>
    </row>
    <row r="551" spans="1:11" x14ac:dyDescent="0.25">
      <c r="A551" s="40">
        <v>43617</v>
      </c>
      <c r="B551" s="20" t="s">
        <v>82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425</v>
      </c>
    </row>
    <row r="552" spans="1:11" x14ac:dyDescent="0.25">
      <c r="A552" s="40">
        <v>43647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43678</v>
      </c>
      <c r="B553" s="20" t="s">
        <v>122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3</v>
      </c>
      <c r="I553" s="9"/>
      <c r="J553" s="11"/>
      <c r="K553" s="20" t="s">
        <v>426</v>
      </c>
    </row>
    <row r="554" spans="1:11" x14ac:dyDescent="0.25">
      <c r="A554" s="40"/>
      <c r="B554" s="20" t="s">
        <v>122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>
        <v>3</v>
      </c>
      <c r="K554" s="20" t="s">
        <v>427</v>
      </c>
    </row>
    <row r="555" spans="1:11" x14ac:dyDescent="0.25">
      <c r="A555" s="40">
        <v>43709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43739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43800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8" t="s">
        <v>72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43831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43862</v>
      </c>
      <c r="B561" s="20" t="s">
        <v>428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429</v>
      </c>
    </row>
    <row r="562" spans="1:11" x14ac:dyDescent="0.25">
      <c r="A562" s="40">
        <v>43891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43922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43952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43983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44013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44044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44075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44105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44136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44166</v>
      </c>
      <c r="B571" s="20" t="s">
        <v>144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8" t="s">
        <v>73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44197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44228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44256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44287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44317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44348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44378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44409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44440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44470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44501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44531</v>
      </c>
      <c r="B584" s="20" t="s">
        <v>144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/>
      <c r="B585" s="20" t="s">
        <v>430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431</v>
      </c>
    </row>
    <row r="586" spans="1:11" x14ac:dyDescent="0.25">
      <c r="A586" s="48" t="s">
        <v>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44562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44593</v>
      </c>
      <c r="B588" s="20" t="s">
        <v>430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432</v>
      </c>
    </row>
    <row r="589" spans="1:11" x14ac:dyDescent="0.25">
      <c r="A589" s="40">
        <v>44621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44652</v>
      </c>
      <c r="B590" s="20" t="s">
        <v>82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433</v>
      </c>
    </row>
    <row r="591" spans="1:11" x14ac:dyDescent="0.25">
      <c r="A591" s="40"/>
      <c r="B591" s="20" t="s">
        <v>90</v>
      </c>
      <c r="C591" s="13"/>
      <c r="D591" s="39">
        <v>3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434</v>
      </c>
    </row>
    <row r="592" spans="1:11" x14ac:dyDescent="0.25">
      <c r="A592" s="40">
        <v>44682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44713</v>
      </c>
      <c r="B593" s="20" t="s">
        <v>122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3</v>
      </c>
      <c r="I593" s="9"/>
      <c r="J593" s="11"/>
      <c r="K593" s="20" t="s">
        <v>435</v>
      </c>
    </row>
    <row r="594" spans="1:11" x14ac:dyDescent="0.25">
      <c r="A594" s="40"/>
      <c r="B594" s="20" t="s">
        <v>110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44720</v>
      </c>
    </row>
    <row r="595" spans="1:11" x14ac:dyDescent="0.25">
      <c r="A595" s="40">
        <v>44743</v>
      </c>
      <c r="B595" s="20" t="s">
        <v>77</v>
      </c>
      <c r="C595" s="13">
        <v>1.25</v>
      </c>
      <c r="D595" s="39">
        <v>1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44760</v>
      </c>
    </row>
    <row r="596" spans="1:11" x14ac:dyDescent="0.25">
      <c r="A596" s="40"/>
      <c r="B596" s="20" t="s">
        <v>110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9">
        <v>44791</v>
      </c>
    </row>
    <row r="597" spans="1:11" x14ac:dyDescent="0.25">
      <c r="A597" s="40">
        <v>44774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44805</v>
      </c>
      <c r="B598" s="20" t="s">
        <v>110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9">
        <v>44817</v>
      </c>
    </row>
    <row r="599" spans="1:11" x14ac:dyDescent="0.25">
      <c r="A599" s="40">
        <v>44835</v>
      </c>
      <c r="B599" s="20" t="s">
        <v>122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3</v>
      </c>
      <c r="I599" s="9"/>
      <c r="J599" s="11"/>
      <c r="K599" s="20" t="s">
        <v>438</v>
      </c>
    </row>
    <row r="600" spans="1:11" x14ac:dyDescent="0.25">
      <c r="A600" s="40"/>
      <c r="B600" s="20" t="s">
        <v>84</v>
      </c>
      <c r="C600" s="13"/>
      <c r="D600" s="39">
        <v>2</v>
      </c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439</v>
      </c>
    </row>
    <row r="601" spans="1:11" x14ac:dyDescent="0.25">
      <c r="A601" s="40">
        <v>44866</v>
      </c>
      <c r="B601" s="20" t="s">
        <v>82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2</v>
      </c>
      <c r="I601" s="9"/>
      <c r="J601" s="11"/>
      <c r="K601" s="20" t="s">
        <v>442</v>
      </c>
    </row>
    <row r="602" spans="1:11" x14ac:dyDescent="0.25">
      <c r="A602" s="40">
        <v>44896</v>
      </c>
      <c r="B602" s="20" t="s">
        <v>440</v>
      </c>
      <c r="C602" s="13">
        <v>1.25</v>
      </c>
      <c r="D602" s="39">
        <v>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441</v>
      </c>
    </row>
    <row r="603" spans="1:11" x14ac:dyDescent="0.25">
      <c r="A603" s="48" t="s">
        <v>437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44927</v>
      </c>
      <c r="B604" s="20" t="s">
        <v>110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9">
        <v>44942</v>
      </c>
    </row>
    <row r="605" spans="1:11" x14ac:dyDescent="0.25">
      <c r="A605" s="40">
        <v>44958</v>
      </c>
      <c r="B605" s="20" t="s">
        <v>82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443</v>
      </c>
    </row>
    <row r="606" spans="1:11" x14ac:dyDescent="0.25">
      <c r="A606" s="40"/>
      <c r="B606" s="20" t="s">
        <v>430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449</v>
      </c>
    </row>
    <row r="607" spans="1:11" x14ac:dyDescent="0.25">
      <c r="A607" s="40">
        <v>44986</v>
      </c>
      <c r="B607" s="20" t="s">
        <v>122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3</v>
      </c>
      <c r="I607" s="9"/>
      <c r="J607" s="11"/>
      <c r="K607" s="20" t="s">
        <v>446</v>
      </c>
    </row>
    <row r="608" spans="1:11" x14ac:dyDescent="0.25">
      <c r="A608" s="40"/>
      <c r="B608" s="20" t="s">
        <v>122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3</v>
      </c>
      <c r="I608" s="9"/>
      <c r="J608" s="11"/>
      <c r="K608" s="20" t="s">
        <v>447</v>
      </c>
    </row>
    <row r="609" spans="1:11" x14ac:dyDescent="0.25">
      <c r="A609" s="40"/>
      <c r="B609" s="20" t="s">
        <v>122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3</v>
      </c>
      <c r="I609" s="9"/>
      <c r="J609" s="11"/>
      <c r="K609" s="20" t="s">
        <v>448</v>
      </c>
    </row>
    <row r="610" spans="1:11" x14ac:dyDescent="0.25">
      <c r="A610" s="40">
        <v>45017</v>
      </c>
      <c r="B610" s="20" t="s">
        <v>82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20" t="s">
        <v>450</v>
      </c>
    </row>
    <row r="611" spans="1:11" x14ac:dyDescent="0.25">
      <c r="A611" s="40"/>
      <c r="B611" s="20" t="s">
        <v>110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49">
        <v>45044</v>
      </c>
    </row>
    <row r="612" spans="1:11" x14ac:dyDescent="0.25">
      <c r="A612" s="40">
        <v>45047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45078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45108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45139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45170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45200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45231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45261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45292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45323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45352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45383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45413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45444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25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25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25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25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25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25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25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25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25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25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25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25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25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25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25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25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25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25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25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25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25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25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25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25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25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25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25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25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25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25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25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25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25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25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25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25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25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25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25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25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25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25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25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25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25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25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25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25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25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25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25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25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25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25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25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25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25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25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25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25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25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25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25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25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25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25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25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25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25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25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25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25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25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25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25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25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25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25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25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25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25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25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25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25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25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25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25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25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25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25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25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25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25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25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25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25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25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25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25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25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25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25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25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25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25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25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25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25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25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25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25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25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25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25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25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25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25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25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25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25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25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25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25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25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25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25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25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25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25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25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25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25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25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25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25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25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25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25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25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25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25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25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25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25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25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25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25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25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25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25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25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25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25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25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25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25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25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25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25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25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25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25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25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25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25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25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25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25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25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25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25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25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25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25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25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25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25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25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25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25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25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25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25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25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25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25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25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25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25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25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25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25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25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25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25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25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25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25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25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25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25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25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25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25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25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25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25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25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25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25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25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25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25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25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25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25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25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25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25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25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25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25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25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25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25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25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25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25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25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25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25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25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25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25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25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25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25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25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25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25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25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25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25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25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25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25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25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25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25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25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25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25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6" t="s">
        <v>33</v>
      </c>
      <c r="E1" s="76"/>
      <c r="F1" s="76"/>
      <c r="G1" s="76"/>
      <c r="J1" s="77" t="s">
        <v>34</v>
      </c>
      <c r="K1" s="77"/>
      <c r="L1" s="7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7.875</v>
      </c>
      <c r="B3" s="11">
        <v>19.875</v>
      </c>
      <c r="D3">
        <v>2</v>
      </c>
      <c r="E3">
        <v>2</v>
      </c>
      <c r="F3">
        <v>48</v>
      </c>
      <c r="G3" s="47">
        <f>SUMIFS(F7:F14,E7:E14,E3)+SUMIFS(D7:D66,C7:C66,F3)+D3</f>
        <v>2.35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E5" s="1">
        <v>4</v>
      </c>
      <c r="J5" s="1"/>
    </row>
    <row r="6" spans="1:12" x14ac:dyDescent="0.25">
      <c r="A6" s="2" t="s">
        <v>436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7" t="s">
        <v>38</v>
      </c>
      <c r="J6" s="77"/>
      <c r="K6" s="77"/>
      <c r="L6" s="77"/>
    </row>
    <row r="7" spans="1:12" x14ac:dyDescent="0.25">
      <c r="A7" s="65">
        <f>SUM(Sheet1!E9,Sheet1!I9)</f>
        <v>109.92399999999992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2023-05-09T07:20:22Z</dcterms:modified>
</cp:coreProperties>
</file>