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DB28500-7351-43F4-85FE-DC2DBEA695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0" i="1" l="1"/>
  <c r="G547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2" i="1"/>
  <c r="G543" i="1"/>
  <c r="G544" i="1"/>
  <c r="G545" i="1"/>
  <c r="G546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1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1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<sst xmlns="http://schemas.openxmlformats.org/spreadsheetml/2006/main" count="806" uniqueCount="483">
  <si>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</si>
  <si>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</si>
  <si>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</si>
  <si>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</si>
  <si>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</si>
  <si>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</si>
  <si>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</si>
  <si>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</si>
  <si>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</si>
  <si>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</si>
  <si>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</si>
  <si>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</si>
  <si>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</si>
  <si>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</si>
  <si>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</si>
  <si>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</si>
  <si>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</si>
  <si>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</si>
  <si>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</si>
  <si>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</si>
  <si>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</si>
  <si>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</si>
  <si>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</si>
  <si>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</si>
  <si>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</si>
  <si>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</si>
  <si>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</si>
  <si>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</si>
  <si>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</si>
  <si>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</si>
  <si>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</si>
  <si>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</si>
  <si>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</si>
  <si>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</si>
  <si>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</si>
  <si>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</si>
  <si>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</si>
  <si>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</si>
  <si>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</si>
  <si>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</si>
  <si>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</si>
  <si>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</si>
  <si>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</si>
  <si>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</si>
  <si>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</si>
  <si>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</si>
  <si>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</si>
  <si>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</si>
  <si>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</si>
  <si>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</si>
  <si>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</si>
  <si>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</si>
  <si>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</si>
  <si>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</si>
  <si>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</si>
  <si>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</si>
  <si>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</si>
  <si>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</si>
  <si>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</si>
  <si>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</si>
  <si>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</si>
  <si>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</si>
  <si>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</si>
  <si>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</si>
  <si>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</si>
  <si>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</si>
  <si>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</si>
  <si>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</si>
  <si>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</si>
  <si>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</si>
  <si>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</si>
  <si>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</si>
  <si>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</si>
  <si>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</si>
  <si>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</si>
  <si>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</si>
  <si>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</si>
  <si>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</si>
  <si>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</si>
  <si>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</si>
  <si>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</si>
  <si>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</si>
  <si>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</si>
  <si>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</si>
  <si>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</si>
  <si>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</si>
  <si>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</si>
  <si>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</si>
  <si>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</si>
  <si>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</si>
  <si>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</si>
  <si>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</si>
  <si>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</si>
  <si>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</si>
  <si>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</si>
  <si>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</si>
  <si>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</si>
  <si>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</si>
  <si>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</si>
  <si>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</si>
  <si>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</si>
  <si>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</si>
  <si>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</si>
  <si>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</si>
  <si>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</si>
  <si>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</si>
  <si>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</si>
  <si>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</si>
  <si>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</si>
  <si>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</si>
  <si>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</si>
  <si>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</si>
  <si>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</si>
  <si>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</si>
  <si>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</si>
  <si>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</si>
  <si>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</si>
  <si>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</si>
  <si>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</si>
  <si>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</si>
  <si>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</si>
  <si>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</si>
  <si>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</si>
  <si>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</si>
  <si>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</si>
  <si>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</si>
  <si>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</si>
  <si>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</si>
  <si>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</si>
  <si>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</si>
  <si>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</si>
  <si>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</si>
  <si>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</si>
  <si>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</si>
  <si>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</si>
  <si>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</si>
  <si>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</si>
  <si>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</si>
  <si>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</si>
  <si>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</si>
  <si>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</si>
  <si>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</si>
  <si>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</si>
  <si>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</si>
  <si>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</si>
  <si>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</si>
  <si>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</si>
  <si>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</si>
  <si>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</si>
  <si>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</si>
  <si>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</si>
  <si>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</si>
  <si>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</si>
  <si>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</si>
  <si>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</si>
  <si>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</si>
  <si>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</si>
  <si>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</si>
  <si>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</si>
  <si>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</si>
  <si>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</si>
  <si>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</si>
  <si>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</si>
  <si>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</si>
  <si>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</si>
  <si>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</si>
  <si>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</si>
  <si>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</si>
  <si>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</si>
  <si>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</si>
  <si>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</si>
  <si>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</si>
  <si>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</si>
  <si>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</si>
  <si>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</si>
  <si>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</si>
  <si>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</si>
  <si>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</si>
  <si>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</si>
  <si>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</si>
  <si>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</si>
  <si>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</si>
  <si>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</si>
  <si>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</si>
  <si>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</si>
  <si>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</si>
  <si>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</si>
  <si>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</si>
  <si>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</si>
  <si>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</si>
  <si>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</si>
  <si>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</si>
  <si>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</si>
  <si>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</si>
  <si>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</si>
  <si>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</si>
  <si>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</si>
  <si>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</si>
  <si>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</si>
  <si>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</si>
  <si>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</si>
  <si>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</si>
  <si>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</si>
  <si>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</si>
  <si>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</si>
  <si>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</si>
  <si>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</si>
  <si>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</si>
  <si>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</si>
  <si>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</si>
  <si>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</si>
  <si>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</si>
  <si>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</si>
  <si>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</si>
  <si>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</si>
  <si>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</si>
  <si>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</si>
  <si>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</si>
  <si>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</si>
  <si>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</si>
  <si>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</si>
  <si>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</si>
  <si>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</si>
  <si>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</si>
  <si>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</si>
  <si>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</si>
  <si>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</si>
  <si>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</si>
  <si>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</si>
  <si>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</si>
  <si>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</si>
  <si>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</si>
  <si>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</si>
  <si>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</si>
  <si>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</si>
  <si>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</si>
  <si>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</si>
  <si>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</si>
  <si>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</si>
  <si>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</si>
  <si>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</si>
  <si>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</si>
  <si>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</si>
  <si>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</si>
  <si>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</si>
  <si>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</si>
  <si>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</si>
  <si>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</si>
  <si>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</si>
  <si>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</si>
  <si>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</si>
  <si>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</si>
  <si>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</si>
  <si>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</si>
  <si>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</si>
  <si>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</si>
  <si>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</si>
  <si>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</si>
  <si>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</si>
  <si>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</si>
  <si>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</si>
  <si>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</si>
  <si>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</si>
  <si>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</si>
  <si>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</si>
  <si>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</si>
  <si>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</si>
  <si>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</si>
  <si>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</si>
  <si>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</si>
  <si>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</si>
  <si>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</si>
  <si>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</si>
  <si>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</si>
  <si>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</si>
  <si>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</si>
  <si>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</si>
  <si>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</si>
  <si>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</si>
  <si>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</si>
  <si>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</si>
  <si>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</si>
  <si>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</si>
  <si>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</si>
  <si>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</si>
  <si>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</si>
  <si>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</si>
  <si>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</si>
  <si>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</si>
  <si>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</si>
  <si>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</si>
  <si>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</si>
  <si>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</si>
  <si>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</si>
  <si>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</si>
  <si>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</si>
  <si>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</si>
  <si>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</si>
  <si>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</si>
  <si>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</si>
  <si>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</si>
  <si>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</si>
  <si>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</si>
  <si>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</si>
  <si>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</si>
  <si>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</si>
  <si>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</si>
  <si>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</si>
  <si>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</si>
  <si>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</si>
  <si>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</si>
  <si>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</si>
  <si>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</si>
  <si>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</si>
  <si>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</si>
  <si>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</si>
  <si>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</si>
  <si>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</si>
  <si>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</si>
  <si>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</si>
  <si>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</si>
  <si>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</si>
  <si>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</si>
  <si>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</si>
  <si>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</si>
  <si>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</si>
  <si>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</si>
  <si>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</si>
  <si>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</si>
  <si>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</si>
  <si>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</si>
  <si>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</si>
  <si>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</si>
  <si>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</si>
  <si>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</si>
  <si>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</si>
  <si>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</si>
  <si>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</si>
  <si>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</si>
  <si>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</si>
  <si>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</si>
  <si>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</si>
  <si>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</si>
  <si>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</si>
  <si>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</si>
  <si>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</si>
  <si>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</si>
  <si>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</si>
  <si>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</si>
  <si>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</si>
  <si>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</si>
  <si>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</si>
  <si>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</si>
  <si>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</si>
  <si>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</si>
  <si>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</si>
  <si>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</si>
  <si>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</si>
  <si>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</si>
  <si>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</si>
  <si>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</si>
  <si>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</si>
  <si>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</si>
  <si>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</si>
  <si>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</si>
  <si>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</si>
  <si>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</si>
  <si>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</si>
  <si>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</si>
  <si>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</si>
  <si>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</si>
  <si>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</si>
  <si>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</si>
  <si>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</si>
  <si>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</si>
  <si>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</si>
  <si>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</si>
  <si>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</si>
  <si>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</si>
  <si>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</si>
  <si>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</si>
  <si>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</si>
  <si>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</si>
  <si>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</si>
  <si>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</si>
  <si>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</si>
  <si>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</si>
  <si>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</si>
  <si>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</si>
  <si>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</si>
  <si>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</si>
  <si>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</si>
  <si>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</si>
  <si>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</si>
  <si>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</si>
  <si>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</si>
  <si>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</si>
  <si>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</si>
  <si>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</si>
  <si>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</si>
  <si>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</si>
  <si>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</si>
  <si>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</si>
  <si>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</si>
  <si>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</si>
  <si>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</si>
  <si>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</si>
  <si>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</si>
  <si>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</si>
  <si>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</si>
  <si>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</si>
  <si>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</si>
  <si>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</si>
  <si>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</si>
  <si>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</si>
  <si>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</si>
  <si>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</si>
  <si>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</si>
  <si>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</si>
  <si>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</si>
  <si>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</si>
  <si>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</si>
  <si>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</si>
  <si>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</si>
  <si>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</si>
  <si>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</si>
  <si>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</si>
  <si>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</si>
  <si>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</si>
  <si>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</si>
  <si>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</si>
  <si>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</si>
  <si>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</si>
  <si>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</si>
  <si>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</si>
  <si>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</si>
  <si>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</si>
  <si>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</si>
  <si>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</si>
  <si>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</si>
  <si>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</si>
  <si>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</si>
  <si>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</si>
  <si>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</si>
  <si>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</si>
  <si>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</si>
  <si>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</si>
  <si>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</si>
  <si>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</si>
  <si>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</si>
  <si>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</si>
  <si>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</si>
  <si>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</si>
  <si>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</si>
  <si>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</si>
  <si>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</si>
  <si>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</si>
  <si>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</si>
  <si>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</si>
  <si>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</si>
  <si>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</si>
  <si>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</si>
  <si>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</si>
  <si>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</si>
  <si>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</si>
  <si>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</si>
  <si>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</si>
  <si>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</si>
  <si>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</si>
  <si>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</si>
  <si>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</si>
  <si>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</si>
  <si>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</si>
  <si>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</si>
  <si>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</si>
  <si>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</si>
  <si>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</si>
  <si>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12/6,12,23,26,29/2022</t>
  </si>
  <si>
    <t>2/10,13/2023</t>
  </si>
  <si>
    <t>3/9,15/2023</t>
  </si>
  <si>
    <t>TOTAL LEAVE BALANCE</t>
  </si>
  <si>
    <t>PERMANENT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</si>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</sst>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1" totalsRowShown="0" headerRowDxfId="24" headerRowBorderDxfId="23" tableBorderDxfId="22" totalsRowBorderDxfId="21">
  <autoFilter ref="A8:K63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1"/>
  <sheetViews>
    <sheetView tabSelected="1" zoomScaleNormal="100" workbookViewId="0">
      <pane ySplit="3696" topLeftCell="A450" activePane="bottomLeft"/>
      <selection activeCell="I9" sqref="I9"/>
      <selection pane="bottomLeft" activeCell="D454" sqref="D454"/>
    </sheetView>
  </sheetViews>
  <sheetFormatPr defaultRowHeight="14.4" x14ac:dyDescent="0.3"/>
  <cols>
    <col min="1" max="1" width="10.33203125" style="1" customWidth="1"/>
    <col min="2" max="2" width="20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482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481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114.54400000000004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3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3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3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3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3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3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3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3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3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3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3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3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3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3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3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3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3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3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3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3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3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3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3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3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3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3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3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3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3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3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3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3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3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3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3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3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3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3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3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3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3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3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3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3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3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3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3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3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3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3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3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3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3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3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3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3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3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3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3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3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3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3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3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3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3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3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3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3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3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3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3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3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3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3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3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3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3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3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3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3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3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3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3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3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3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3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3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3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3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3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3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3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3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3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3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3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3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3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3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3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3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3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3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3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3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3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3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3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3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3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3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3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3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3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3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3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3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3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3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3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3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3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3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3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3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3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3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3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3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3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3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3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3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3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3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3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3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3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3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3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3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3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3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3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3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3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3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3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3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3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3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3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3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3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3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3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3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3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3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3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3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3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3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3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3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3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3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3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3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3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3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3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3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3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3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3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3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3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3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3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3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3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3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3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3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3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3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3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3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3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3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3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3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3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3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3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3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3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3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3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3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3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3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3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3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3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3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3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3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3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3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3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3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3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3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3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3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3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3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3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3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3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3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3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3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3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3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3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3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3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3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3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3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3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3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3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3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3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3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3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3">
      <c r="A541" s="40">
        <v>44743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34" t="s">
        <v>32</v>
      </c>
      <c r="F542" s="20"/>
      <c r="G542" s="13">
        <f>IF(ISBLANK(Table1[[#This Row],[EARNED]]),"",Table1[[#This Row],[EARNED]])</f>
        <v>1.25</v>
      </c>
      <c r="H542" s="39"/>
      <c r="I542" s="34" t="s">
        <v>32</v>
      </c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169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44890</v>
      </c>
    </row>
    <row r="546" spans="1:11" x14ac:dyDescent="0.3">
      <c r="A546" s="40">
        <v>44896</v>
      </c>
      <c r="B546" s="20" t="s">
        <v>476</v>
      </c>
      <c r="C546" s="13">
        <v>1.25</v>
      </c>
      <c r="D546" s="39">
        <v>5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477</v>
      </c>
    </row>
    <row r="547" spans="1:11" x14ac:dyDescent="0.3">
      <c r="A547" s="48" t="s">
        <v>475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 t="s">
        <v>169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44966</v>
      </c>
    </row>
    <row r="550" spans="1:11" x14ac:dyDescent="0.3">
      <c r="A550" s="40"/>
      <c r="B550" s="20" t="s">
        <v>217</v>
      </c>
      <c r="C550" s="13"/>
      <c r="D550" s="39">
        <v>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 t="s">
        <v>478</v>
      </c>
    </row>
    <row r="551" spans="1:11" x14ac:dyDescent="0.3">
      <c r="A551" s="40">
        <v>44986</v>
      </c>
      <c r="B551" s="20" t="s">
        <v>254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479</v>
      </c>
    </row>
    <row r="552" spans="1:11" x14ac:dyDescent="0.3">
      <c r="A552" s="40">
        <v>45017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45047</v>
      </c>
      <c r="B553" s="20" t="s">
        <v>48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45044</v>
      </c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13" t="str">
        <f>IF(ISBLANK(Table1[[#This Row],[EARNED]]),"",Table1[[#This Row],[EARNED]])</f>
        <v/>
      </c>
      <c r="H631" s="43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11">
        <f>SUM(Sheet1!E9,Sheet1!I9)</f>
        <v>351.66900000000004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2023-05-10T03:13:52Z</dcterms:modified>
</cp:coreProperties>
</file>