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DONE\"/>
    </mc:Choice>
  </mc:AlternateContent>
  <bookViews>
    <workbookView xWindow="-105" yWindow="-105" windowWidth="23250" windowHeight="12570" firstSheet="1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5" l="1"/>
  <c r="G78" i="5"/>
  <c r="G74" i="5"/>
  <c r="G26" i="5"/>
  <c r="G14" i="5"/>
  <c r="F3" i="1" l="1"/>
  <c r="B4" i="1"/>
  <c r="F4" i="1" l="1"/>
  <c r="B3" i="1"/>
  <c r="B2" i="1"/>
  <c r="G65" i="5"/>
  <c r="G52" i="5"/>
  <c r="G39" i="5"/>
  <c r="G24" i="5"/>
  <c r="E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7" i="5"/>
  <c r="G76" i="5"/>
  <c r="G75" i="5"/>
  <c r="G73" i="5"/>
  <c r="G72" i="5"/>
  <c r="G71" i="5"/>
  <c r="G70" i="5"/>
  <c r="G69" i="5"/>
  <c r="G68" i="5"/>
  <c r="G67" i="5"/>
  <c r="G66" i="5"/>
  <c r="G64" i="5"/>
  <c r="G63" i="5"/>
  <c r="G62" i="5"/>
  <c r="G61" i="5"/>
  <c r="G60" i="5"/>
  <c r="G59" i="5"/>
  <c r="G58" i="5"/>
  <c r="G57" i="5"/>
  <c r="G56" i="5"/>
  <c r="G55" i="5"/>
  <c r="G54" i="5"/>
  <c r="G53" i="5"/>
  <c r="G51" i="5"/>
  <c r="G50" i="5"/>
  <c r="G49" i="5"/>
  <c r="G48" i="5"/>
  <c r="G47" i="5"/>
  <c r="G46" i="5"/>
  <c r="G45" i="5"/>
  <c r="G44" i="5"/>
  <c r="G43" i="5"/>
  <c r="G42" i="5"/>
  <c r="G41" i="5"/>
  <c r="G40" i="5"/>
  <c r="G38" i="5"/>
  <c r="G37" i="5"/>
  <c r="G35" i="5"/>
  <c r="G34" i="5"/>
  <c r="G33" i="5"/>
  <c r="G32" i="5"/>
  <c r="G31" i="5"/>
  <c r="G30" i="5"/>
  <c r="G29" i="5"/>
  <c r="G28" i="5"/>
  <c r="G27" i="5"/>
  <c r="G25" i="5"/>
  <c r="G23" i="5"/>
  <c r="G22" i="5"/>
  <c r="G21" i="5"/>
  <c r="G20" i="5"/>
  <c r="G19" i="5"/>
  <c r="G18" i="5"/>
  <c r="G17" i="5"/>
  <c r="G16" i="5"/>
  <c r="G15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<sst xmlns="http://schemas.openxmlformats.org/spreadsheetml/2006/main" count="133" uniqueCount="73">
  <si>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</si>
  <si>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</si>
  <si>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</si>
  <si>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</si>
  <si>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</si>
  <si>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</si>
  <si>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</si>
  <si>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</si>
  <si>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</si>
  <si>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</si>
  <si>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</si>
  <si>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</si>
  <si>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</si>
  <si>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</si>
  <si>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</si>
  <si>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</si>
  <si>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</si>
  <si>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</si>
  <si>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</si>
  <si>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</si>
  <si>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</si>
  <si>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</si>
  <si>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</si>
  <si>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</si>
  <si>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</si>
  <si>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</si>
  <si>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</si>
  <si>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</si>
  <si>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</si>
  <si>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</si>
  <si>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</si>
  <si>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</si>
  <si>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</si>
  <si>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</si>
  <si>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</si>
  <si>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</si>
  <si>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</si>
  <si>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</si>
  <si>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</si>
  <si>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</si>
  <si>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</si>
  <si>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</si>
  <si>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</si>
  <si>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</si>
  <si>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</si>
  <si>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</si>
  <si>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</si>
  <si>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</si>
  <si>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</si>
  <si>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RODRIGUEZ, RAYMUNDO</t>
  </si>
  <si>
    <t>FL(3-0-0)</t>
  </si>
  <si>
    <t>4/11-13/2018</t>
  </si>
  <si>
    <t>SP(1-0-0)</t>
  </si>
  <si>
    <t>FL(2-0-0)</t>
  </si>
  <si>
    <t>3/19,20/2018</t>
  </si>
  <si>
    <t>VL(1-0-0)</t>
  </si>
  <si>
    <t>SL(1-0-0)</t>
  </si>
  <si>
    <t>FILIAL 1/20/2019</t>
  </si>
  <si>
    <t>VL(2-0-0)</t>
  </si>
  <si>
    <t>VL(3-0-0)</t>
  </si>
  <si>
    <t>1/24,25/2019</t>
  </si>
  <si>
    <t>2/20-22/2019</t>
  </si>
  <si>
    <t>SP(2-0-0)</t>
  </si>
  <si>
    <t>12/26-28/2019</t>
  </si>
  <si>
    <t>3/18-20/2020</t>
  </si>
  <si>
    <t>10/12-14/2020</t>
  </si>
  <si>
    <t>1/29,30/2021</t>
  </si>
  <si>
    <t>3/15,19/2021</t>
  </si>
  <si>
    <t>2/18,19/2022</t>
  </si>
  <si>
    <t>PL(7-0-0)</t>
  </si>
  <si>
    <t>8/4-6, 8-13/2022</t>
  </si>
  <si>
    <t>10/27,28/2022</t>
  </si>
  <si>
    <t>3/18,20/2023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</si>
</sst>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8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8"/>
  <sheetViews>
    <sheetView zoomScale="95" zoomScaleNormal="95" workbookViewId="0">
      <pane ySplit="3510" topLeftCell="A67" activePane="bottomLeft"/>
      <selection activeCell="E9" sqref="E9"/>
      <selection pane="bottomLeft" activeCell="C88" sqref="C8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49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/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6"/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80.25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 t="s">
        <v>52</v>
      </c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49">
        <v>43175</v>
      </c>
    </row>
    <row r="14" spans="1:11" x14ac:dyDescent="0.25">
      <c r="A14" s="40"/>
      <c r="B14" s="20" t="s">
        <v>53</v>
      </c>
      <c r="C14" s="13"/>
      <c r="D14" s="39">
        <v>2</v>
      </c>
      <c r="E14" s="9"/>
      <c r="F14" s="20"/>
      <c r="G14" s="13" t="str">
        <f>IF(ISBLANK(Table15[[#This Row],[EARNED]]),"",Table15[[#This Row],[EARNED]])</f>
        <v/>
      </c>
      <c r="H14" s="39"/>
      <c r="I14" s="9"/>
      <c r="J14" s="11"/>
      <c r="K14" s="49" t="s">
        <v>54</v>
      </c>
    </row>
    <row r="15" spans="1:11" x14ac:dyDescent="0.25">
      <c r="A15" s="40">
        <v>43191</v>
      </c>
      <c r="B15" s="20" t="s">
        <v>50</v>
      </c>
      <c r="C15" s="13">
        <v>1.25</v>
      </c>
      <c r="D15" s="39">
        <v>3</v>
      </c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 t="s">
        <v>51</v>
      </c>
    </row>
    <row r="16" spans="1:11" x14ac:dyDescent="0.25">
      <c r="A16" s="40">
        <v>43221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0">
        <v>43252</v>
      </c>
      <c r="B17" s="15"/>
      <c r="C17" s="13">
        <v>1.25</v>
      </c>
      <c r="D17" s="43"/>
      <c r="E17" s="9"/>
      <c r="F17" s="15"/>
      <c r="G17" s="42">
        <f>IF(ISBLANK(Table15[[#This Row],[EARNED]]),"",Table15[[#This Row],[EARNED]])</f>
        <v>1.25</v>
      </c>
      <c r="H17" s="43"/>
      <c r="I17" s="9"/>
      <c r="J17" s="12"/>
      <c r="K17" s="15"/>
    </row>
    <row r="18" spans="1:11" x14ac:dyDescent="0.25">
      <c r="A18" s="40">
        <v>43282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43313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43344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43374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43405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43435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8" t="s">
        <v>43</v>
      </c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25">
      <c r="A25" s="40">
        <v>43466</v>
      </c>
      <c r="B25" s="20" t="s">
        <v>52</v>
      </c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 t="s">
        <v>57</v>
      </c>
    </row>
    <row r="26" spans="1:11" x14ac:dyDescent="0.25">
      <c r="A26" s="40"/>
      <c r="B26" s="20" t="s">
        <v>58</v>
      </c>
      <c r="C26" s="13"/>
      <c r="D26" s="39">
        <v>2</v>
      </c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 t="s">
        <v>60</v>
      </c>
    </row>
    <row r="27" spans="1:11" x14ac:dyDescent="0.25">
      <c r="A27" s="40">
        <v>43497</v>
      </c>
      <c r="B27" s="20" t="s">
        <v>59</v>
      </c>
      <c r="C27" s="13">
        <v>1.25</v>
      </c>
      <c r="D27" s="39">
        <v>3</v>
      </c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 t="s">
        <v>61</v>
      </c>
    </row>
    <row r="28" spans="1:11" x14ac:dyDescent="0.25">
      <c r="A28" s="40">
        <v>43525</v>
      </c>
      <c r="B28" s="20" t="s">
        <v>52</v>
      </c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49">
        <v>43539</v>
      </c>
    </row>
    <row r="29" spans="1:11" x14ac:dyDescent="0.25">
      <c r="A29" s="40">
        <v>43556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43586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43617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43647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43678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43709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43739</v>
      </c>
      <c r="B35" s="20" t="s">
        <v>52</v>
      </c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49">
        <v>43750</v>
      </c>
    </row>
    <row r="36" spans="1:11" x14ac:dyDescent="0.25">
      <c r="A36" s="40"/>
      <c r="B36" s="20" t="s">
        <v>56</v>
      </c>
      <c r="C36" s="13"/>
      <c r="D36" s="39"/>
      <c r="E36" s="9"/>
      <c r="F36" s="20"/>
      <c r="G36" s="13" t="str">
        <f>IF(ISBLANK(Table15[[#This Row],[EARNED]]),"",Table15[[#This Row],[EARNED]])</f>
        <v/>
      </c>
      <c r="H36" s="39">
        <v>1</v>
      </c>
      <c r="I36" s="9"/>
      <c r="J36" s="11"/>
      <c r="K36" s="49">
        <v>43762</v>
      </c>
    </row>
    <row r="37" spans="1:11" x14ac:dyDescent="0.25">
      <c r="A37" s="40">
        <v>43770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43800</v>
      </c>
      <c r="B38" s="20" t="s">
        <v>59</v>
      </c>
      <c r="C38" s="13">
        <v>1.25</v>
      </c>
      <c r="D38" s="39">
        <v>3</v>
      </c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 t="s">
        <v>63</v>
      </c>
    </row>
    <row r="39" spans="1:11" x14ac:dyDescent="0.25">
      <c r="A39" s="48" t="s">
        <v>44</v>
      </c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25">
      <c r="A40" s="40">
        <v>43831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43862</v>
      </c>
      <c r="B41" s="20" t="s">
        <v>52</v>
      </c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49">
        <v>43889</v>
      </c>
    </row>
    <row r="42" spans="1:11" x14ac:dyDescent="0.25">
      <c r="A42" s="40">
        <v>43891</v>
      </c>
      <c r="B42" s="20" t="s">
        <v>50</v>
      </c>
      <c r="C42" s="13">
        <v>1.25</v>
      </c>
      <c r="D42" s="39">
        <v>3</v>
      </c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 t="s">
        <v>64</v>
      </c>
    </row>
    <row r="43" spans="1:11" x14ac:dyDescent="0.25">
      <c r="A43" s="40">
        <v>43922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43952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43983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44013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44044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44075</v>
      </c>
      <c r="B48" s="20" t="s">
        <v>52</v>
      </c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49">
        <v>44104</v>
      </c>
    </row>
    <row r="49" spans="1:11" x14ac:dyDescent="0.25">
      <c r="A49" s="40">
        <v>44105</v>
      </c>
      <c r="B49" s="20" t="s">
        <v>59</v>
      </c>
      <c r="C49" s="13">
        <v>1.25</v>
      </c>
      <c r="D49" s="39">
        <v>3</v>
      </c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 t="s">
        <v>65</v>
      </c>
    </row>
    <row r="50" spans="1:11" x14ac:dyDescent="0.25">
      <c r="A50" s="40">
        <v>44136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44166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8" t="s">
        <v>45</v>
      </c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>
        <v>44197</v>
      </c>
      <c r="B53" s="20" t="s">
        <v>53</v>
      </c>
      <c r="C53" s="13">
        <v>1.25</v>
      </c>
      <c r="D53" s="39">
        <v>2</v>
      </c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 t="s">
        <v>66</v>
      </c>
    </row>
    <row r="54" spans="1:11" x14ac:dyDescent="0.25">
      <c r="A54" s="40">
        <v>44228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44256</v>
      </c>
      <c r="B55" s="20" t="s">
        <v>62</v>
      </c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 t="s">
        <v>67</v>
      </c>
    </row>
    <row r="56" spans="1:11" x14ac:dyDescent="0.25">
      <c r="A56" s="40">
        <v>44287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44317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44348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44378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44409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44440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44470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0">
        <v>44501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44531</v>
      </c>
      <c r="B64" s="20" t="s">
        <v>50</v>
      </c>
      <c r="C64" s="13">
        <v>1.25</v>
      </c>
      <c r="D64" s="39">
        <v>3</v>
      </c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8" t="s">
        <v>46</v>
      </c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>
        <v>44562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44593</v>
      </c>
      <c r="B67" s="20" t="s">
        <v>58</v>
      </c>
      <c r="C67" s="13">
        <v>1.25</v>
      </c>
      <c r="D67" s="39">
        <v>2</v>
      </c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 t="s">
        <v>68</v>
      </c>
    </row>
    <row r="68" spans="1:11" x14ac:dyDescent="0.25">
      <c r="A68" s="40">
        <v>44621</v>
      </c>
      <c r="B68" s="20" t="s">
        <v>52</v>
      </c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49">
        <v>44635</v>
      </c>
    </row>
    <row r="69" spans="1:11" x14ac:dyDescent="0.25">
      <c r="A69" s="40">
        <v>44652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44682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44713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44743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44774</v>
      </c>
      <c r="B73" s="20" t="s">
        <v>69</v>
      </c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 t="s">
        <v>70</v>
      </c>
    </row>
    <row r="74" spans="1:11" x14ac:dyDescent="0.25">
      <c r="A74" s="40"/>
      <c r="B74" s="20" t="s">
        <v>62</v>
      </c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>
        <v>44805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0">
        <v>44835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44866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44896</v>
      </c>
      <c r="B78" s="20" t="s">
        <v>53</v>
      </c>
      <c r="C78" s="13">
        <v>1.25</v>
      </c>
      <c r="D78" s="39">
        <v>2</v>
      </c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 t="s">
        <v>71</v>
      </c>
    </row>
    <row r="79" spans="1:11" x14ac:dyDescent="0.25">
      <c r="A79" s="48" t="s">
        <v>47</v>
      </c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>
        <v>44927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44958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44986</v>
      </c>
      <c r="B82" s="20" t="s">
        <v>53</v>
      </c>
      <c r="C82" s="13">
        <v>1.25</v>
      </c>
      <c r="D82" s="39">
        <v>2</v>
      </c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 t="s">
        <v>72</v>
      </c>
    </row>
    <row r="83" spans="1:11" x14ac:dyDescent="0.25">
      <c r="A83" s="40">
        <v>45017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45047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IF(ISBLANK(Table15[[#This Row],[EARNED]]),"",Table15[[#This Row],[EARNED]])</f>
        <v/>
      </c>
      <c r="H137" s="39"/>
      <c r="I137" s="9"/>
      <c r="J137" s="11"/>
      <c r="K137" s="20"/>
    </row>
    <row r="138" spans="1:11" x14ac:dyDescent="0.25">
      <c r="A138" s="41"/>
      <c r="B138" s="15"/>
      <c r="C138" s="42"/>
      <c r="D138" s="43"/>
      <c r="E138" s="9"/>
      <c r="F138" s="15"/>
      <c r="G138" s="42" t="str">
        <f>IF(ISBLANK(Table15[[#This Row],[EARNED]]),"",Table15[[#This Row],[EARNED]])</f>
        <v/>
      </c>
      <c r="H138" s="43"/>
      <c r="I138" s="9"/>
      <c r="J138" s="12"/>
      <c r="K138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zoomScale="94" zoomScaleNormal="94" workbookViewId="0">
      <pane ySplit="3510" topLeftCell="A6" activePane="bottomLeft"/>
      <selection activeCell="B4" sqref="B4:C4"/>
      <selection pane="bottomLeft" activeCell="A24" sqref="A2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tr">
        <f>IF(ISBLANK('2018 LEAVE CREDITS'!B2:C2),"---------",'2018 LEAVE CREDITS'!B2:C2)</f>
        <v>RODRIGUEZ, RAYMUNDO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5" t="str">
        <f>IF(ISBLANK('2018 LEAVE CREDITS'!F3:G3),"---------",'2018 LEAVE CREDITS'!F3:G3)</f>
        <v>---------</v>
      </c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tr">
        <f>IF(ISBLANK('2018 LEAVE CREDITS'!B4:C4),"---------",'2018 LEAVE CREDITS'!B4:C4)</f>
        <v>CASUAL</v>
      </c>
      <c r="C4" s="51"/>
      <c r="D4" s="22" t="s">
        <v>12</v>
      </c>
      <c r="F4" s="56" t="str">
        <f>IF(ISBLANK('2018 LEAVE CREDITS'!F4:G4),"",'2018 LEAVE CREDITS'!F4:G4)</f>
        <v/>
      </c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153.203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214.083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43374</v>
      </c>
      <c r="B11" s="20" t="s">
        <v>55</v>
      </c>
      <c r="C11" s="13"/>
      <c r="D11" s="39">
        <v>1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43405</v>
      </c>
      <c r="B12" s="20" t="s">
        <v>56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49">
        <v>43412</v>
      </c>
    </row>
    <row r="13" spans="1:11" x14ac:dyDescent="0.25">
      <c r="A13" s="40"/>
      <c r="B13" s="20" t="s">
        <v>56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43425</v>
      </c>
    </row>
    <row r="14" spans="1:11" x14ac:dyDescent="0.25">
      <c r="A14" s="48" t="s">
        <v>43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43525</v>
      </c>
      <c r="B15" s="20" t="s">
        <v>59</v>
      </c>
      <c r="C15" s="13"/>
      <c r="D15" s="39">
        <v>3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>
        <v>43739</v>
      </c>
      <c r="B16" s="15" t="s">
        <v>56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1</v>
      </c>
      <c r="I16" s="9"/>
      <c r="J16" s="12"/>
      <c r="K16" s="50">
        <v>43762</v>
      </c>
    </row>
    <row r="17" spans="1:11" x14ac:dyDescent="0.25">
      <c r="A17" s="40">
        <v>43800</v>
      </c>
      <c r="B17" s="20" t="s">
        <v>59</v>
      </c>
      <c r="C17" s="13"/>
      <c r="D17" s="39">
        <v>3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63</v>
      </c>
    </row>
    <row r="18" spans="1:11" x14ac:dyDescent="0.25">
      <c r="A18" s="48" t="s">
        <v>44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44105</v>
      </c>
      <c r="B19" s="20" t="s">
        <v>56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44130</v>
      </c>
    </row>
    <row r="20" spans="1:11" x14ac:dyDescent="0.25">
      <c r="A20" s="48" t="s">
        <v>46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44562</v>
      </c>
      <c r="B21" s="20" t="s">
        <v>56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49">
        <v>44590</v>
      </c>
    </row>
    <row r="22" spans="1:11" x14ac:dyDescent="0.25">
      <c r="A22" s="48" t="s">
        <v>47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44986</v>
      </c>
      <c r="B23" s="20" t="s">
        <v>52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49">
        <v>45000</v>
      </c>
    </row>
    <row r="24" spans="1:11" x14ac:dyDescent="0.25">
      <c r="A24" s="40">
        <v>45078</v>
      </c>
      <c r="B24" s="20" t="s">
        <v>56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45082</v>
      </c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160.203</v>
      </c>
      <c r="B3" s="11">
        <v>220.083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2023-06-08T07:42:09Z</dcterms:modified>
</cp:coreProperties>
</file>