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6" i="5" l="1"/>
  <c r="E9" i="5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E9" i="6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I9" i="6"/>
  <c r="K3" i="3"/>
  <c r="L3" i="3" s="1"/>
</calcChain>
</file>

<file path=xl/sharedStrings.xml><?xml version="1.0" encoding="utf-8"?>
<sst xmlns="http://schemas.openxmlformats.org/spreadsheetml/2006/main" count="97" uniqueCount="60">
  <si>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</si>
  <si>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</si>
  <si>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</si>
  <si>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</si>
  <si>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</si>
  <si>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</si>
  <si>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</si>
  <si>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</si>
  <si>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</si>
  <si>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</si>
  <si>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</si>
  <si>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</si>
  <si>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</si>
  <si>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</si>
  <si>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</si>
  <si>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</si>
  <si>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</si>
  <si>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</si>
  <si>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</si>
  <si>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</si>
  <si>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</si>
  <si>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</si>
  <si>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</si>
  <si>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</si>
  <si>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</si>
  <si>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</si>
  <si>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</si>
  <si>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</si>
  <si>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</si>
  <si>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</si>
  <si>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</si>
  <si>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</si>
  <si>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</si>
  <si>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</si>
  <si>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</si>
  <si>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</si>
  <si>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</si>
  <si>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</si>
  <si>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</si>
  <si>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</si>
  <si>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</si>
  <si>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</si>
  <si>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AALA, MELODY MARASIGAN</t>
  </si>
  <si>
    <t>CASUAL</t>
  </si>
  <si>
    <t>GSO</t>
  </si>
  <si>
    <t>FL(5-0-0)</t>
  </si>
  <si>
    <t>2018</t>
  </si>
  <si>
    <t>2019</t>
  </si>
  <si>
    <t>2020</t>
  </si>
  <si>
    <t>2022</t>
  </si>
  <si>
    <t>VL(5-0-0)</t>
  </si>
  <si>
    <t>12/23,24,27-29/2021</t>
  </si>
  <si>
    <t>SP(1-0-0)</t>
  </si>
  <si>
    <t>SOLO P(1-0-0)</t>
  </si>
  <si>
    <t>VL(2-0-0)</t>
  </si>
  <si>
    <t>11/11,14/2022</t>
  </si>
  <si>
    <t>2023</t>
  </si>
  <si>
    <t>12/26-28/2022</t>
  </si>
  <si>
    <t>2021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</si>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</sst>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9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Pay])+CONVERTION!$A$3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Normal="100" workbookViewId="0">
      <pane ySplit="3570" topLeftCell="A58" activePane="bottomLeft"/>
      <selection activeCell="I10" sqref="I10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76.25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43281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43465</v>
      </c>
      <c r="B22" s="15" t="s">
        <v>45</v>
      </c>
      <c r="C22" s="13">
        <v>1.25</v>
      </c>
      <c r="D22" s="43">
        <v>5</v>
      </c>
      <c r="E22" s="9"/>
      <c r="F22" s="15"/>
      <c r="G22" s="42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44227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44255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44286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44316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44347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44377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44408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44439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44469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44500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44530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44561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51</v>
      </c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44592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44620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44651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44681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44712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44742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44773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44804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44834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44865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44895</v>
      </c>
      <c r="B73" s="20" t="s">
        <v>54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55</v>
      </c>
    </row>
    <row r="74" spans="1:11" x14ac:dyDescent="0.25">
      <c r="A74" s="40">
        <v>44926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 t="s">
        <v>57</v>
      </c>
    </row>
    <row r="75" spans="1:11" x14ac:dyDescent="0.25">
      <c r="A75" s="40"/>
      <c r="B75" s="20" t="s">
        <v>59</v>
      </c>
      <c r="C75" s="13"/>
      <c r="D75" s="39">
        <v>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49"/>
    </row>
    <row r="76" spans="1:11" x14ac:dyDescent="0.25">
      <c r="A76" s="48" t="s">
        <v>56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49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13"/>
      <c r="D157" s="43"/>
      <c r="E157" s="9"/>
      <c r="F157" s="15"/>
      <c r="G157" s="42" t="str">
        <f>IF(ISBLANK(Table13[[#This Row],[EARNED]]),"",Table13[[#This Row],[EARNED]])</f>
        <v/>
      </c>
      <c r="H157" s="43"/>
      <c r="I157" s="9"/>
      <c r="J157" s="12"/>
      <c r="K15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3"/>
  <sheetViews>
    <sheetView zoomScaleNormal="100" workbookViewId="0">
      <pane ySplit="3690" activePane="bottomLeft"/>
      <selection activeCell="E9" sqref="E9"/>
      <selection pane="bottomLeft" activeCell="B15" sqref="B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35814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Pay])+CONVERTION!$A$3</f>
        <v>160.72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Pay])+CONVERTION!$B$3</f>
        <v>134.5</v>
      </c>
      <c r="J9" s="11"/>
      <c r="K9" s="20"/>
    </row>
    <row r="10" spans="1:11" x14ac:dyDescent="0.25">
      <c r="A10" s="48" t="s">
        <v>49</v>
      </c>
      <c r="B10" s="20"/>
      <c r="C10" s="13"/>
      <c r="D10" s="39"/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/>
    </row>
    <row r="11" spans="1:11" x14ac:dyDescent="0.25">
      <c r="A11" s="40">
        <v>44895</v>
      </c>
      <c r="B11" s="20" t="s">
        <v>52</v>
      </c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49">
        <v>44867</v>
      </c>
    </row>
    <row r="12" spans="1:11" x14ac:dyDescent="0.25">
      <c r="A12" s="40"/>
      <c r="B12" s="20" t="s">
        <v>53</v>
      </c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49">
        <v>44868</v>
      </c>
    </row>
    <row r="13" spans="1:11" x14ac:dyDescent="0.25">
      <c r="A13" s="48" t="s">
        <v>56</v>
      </c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53</v>
      </c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49">
        <v>44946</v>
      </c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IF(ISBLANK(Table132[[#This Row],[EARNED]]),"",Table132[[#This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IF(ISBLANK(Table132[[#This Row],[EARNED]]),"",Table132[[#This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IF(ISBLANK(Table132[[#This Row],[EARNED]]),"",Table132[[#This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IF(ISBLANK(Table132[[#This Row],[EARNED]]),"",Table132[[#This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IF(ISBLANK(Table132[[#This Row],[EARNED]]),"",Table132[[#This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IF(ISBLANK(Table132[[#This Row],[EARNED]]),"",Table132[[#This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IF(ISBLANK(Table132[[#This Row],[EARNED]]),"",Table132[[#This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IF(ISBLANK(Table132[[#This Row],[EARNED]]),"",Table132[[#This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IF(ISBLANK(Table132[[#This Row],[EARNED]]),"",Table132[[#This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IF(ISBLANK(Table132[[#This Row],[EARNED]]),"",Table132[[#This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IF(ISBLANK(Table132[[#This Row],[EARNED]]),"",Table132[[#This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IF(ISBLANK(Table132[[#This Row],[EARNED]]),"",Table132[[#This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IF(ISBLANK(Table132[[#This Row],[EARNED]]),"",Table132[[#This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IF(ISBLANK(Table132[[#This Row],[EARNED]]),"",Table132[[#This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IF(ISBLANK(Table132[[#This Row],[EARNED]]),"",Table132[[#This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IF(ISBLANK(Table132[[#This Row],[EARNED]]),"",Table132[[#This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IF(ISBLANK(Table132[[#This Row],[EARNED]]),"",Table132[[#This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IF(ISBLANK(Table132[[#This Row],[EARNED]]),"",Table132[[#This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IF(ISBLANK(Table132[[#This Row],[EARNED]]),"",Table132[[#This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IF(ISBLANK(Table132[[#This Row],[EARNED]]),"",Table132[[#This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IF(ISBLANK(Table132[[#This Row],[EARNED]]),"",Table132[[#This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IF(ISBLANK(Table132[[#This Row],[EARNED]]),"",Table132[[#This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IF(ISBLANK(Table132[[#This Row],[EARNED]]),"",Table132[[#This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IF(ISBLANK(Table132[[#This Row],[EARNED]]),"",Table132[[#This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IF(ISBLANK(Table132[[#This Row],[EARNED]]),"",Table132[[#This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IF(ISBLANK(Table132[[#This Row],[EARNED]]),"",Table132[[#This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IF(ISBLANK(Table132[[#This Row],[EARNED]]),"",Table132[[#This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IF(ISBLANK(Table132[[#This Row],[EARNED]]),"",Table132[[#This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IF(ISBLANK(Table132[[#This Row],[EARNED]]),"",Table132[[#This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IF(ISBLANK(Table132[[#This Row],[EARNED]]),"",Table132[[#This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IF(ISBLANK(Table132[[#This Row],[EARNED]]),"",Table132[[#This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IF(ISBLANK(Table132[[#This Row],[EARNED]]),"",Table132[[#This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IF(ISBLANK(Table132[[#This Row],[EARNED]]),"",Table132[[#This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IF(ISBLANK(Table132[[#This Row],[EARNED]]),"",Table132[[#This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IF(ISBLANK(Table132[[#This Row],[EARNED]]),"",Table132[[#This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IF(ISBLANK(Table132[[#This Row],[EARNED]]),"",Table132[[#This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IF(ISBLANK(Table132[[#This Row],[EARNED]]),"",Table132[[#This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IF(ISBLANK(Table132[[#This Row],[EARNED]]),"",Table132[[#This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IF(ISBLANK(Table132[[#This Row],[EARNED]]),"",Table132[[#This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IF(ISBLANK(Table132[[#This Row],[EARNED]]),"",Table132[[#This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IF(ISBLANK(Table132[[#This Row],[EARNED]]),"",Table132[[#This Row],[EARNED]])</f>
        <v/>
      </c>
      <c r="H92" s="39"/>
      <c r="I92" s="9"/>
      <c r="J92" s="11"/>
      <c r="K92" s="20"/>
    </row>
    <row r="93" spans="1:11" x14ac:dyDescent="0.25">
      <c r="A93" s="41"/>
      <c r="B93" s="15"/>
      <c r="C93" s="13"/>
      <c r="D93" s="43"/>
      <c r="E93" s="9"/>
      <c r="F93" s="15"/>
      <c r="G93" s="42" t="str">
        <f>IF(ISBLANK(Table132[[#This Row],[EARNED]]),"",Table132[[#This Row],[EARNED]])</f>
        <v/>
      </c>
      <c r="H93" s="43"/>
      <c r="I93" s="9"/>
      <c r="J93" s="12"/>
      <c r="K9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160.72</v>
      </c>
      <c r="B3" s="11">
        <v>134.5</v>
      </c>
      <c r="D3" s="11"/>
      <c r="E3" s="11"/>
      <c r="F3" s="11"/>
      <c r="G3" s="45">
        <f>SUMIFS(F7:F14,E7:E14,E3)+SUMIFS(D7:D66,C7:C66,F3)+D3</f>
        <v>0</v>
      </c>
      <c r="J3" s="47">
        <v>19</v>
      </c>
      <c r="K3" s="35">
        <f>J4-1</f>
        <v>18</v>
      </c>
      <c r="L3" s="45">
        <f>IF($J$4=1,1.25,IF(ISBLANK($J$3),"---",1.25-VLOOKUP($K$3,$I$8:$K$37,2)))</f>
        <v>0.49999999999999989</v>
      </c>
    </row>
    <row r="4" spans="1:12" hidden="1" x14ac:dyDescent="0.25">
      <c r="G4" s="33"/>
      <c r="J4" s="1" t="str">
        <f>IF(TEXT(J3,"D")=1,1,TEXT(J3,"D"))</f>
        <v>19</v>
      </c>
    </row>
    <row r="5" spans="1:12" x14ac:dyDescent="0.25">
      <c r="J5" s="1"/>
    </row>
    <row r="6" spans="1:12" x14ac:dyDescent="0.25">
      <c r="A6" s="1"/>
      <c r="B6" s="1"/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 A6:B6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2022-11-15T04:16:15Z</cp:lastPrinted>
  <dcterms:created xsi:type="dcterms:W3CDTF">2022-10-17T03:06:03Z</dcterms:created>
  <dcterms:modified xsi:type="dcterms:W3CDTF">2023-02-23T01:47:34Z</dcterms:modified>
</cp:coreProperties>
</file>