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5" l="1"/>
  <c r="G16" i="5"/>
  <c r="G20" i="5"/>
  <c r="G51" i="5"/>
  <c r="G52" i="5"/>
  <c r="G53" i="5"/>
  <c r="E9" i="5" l="1"/>
  <c r="G27" i="1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<sst xmlns="http://schemas.openxmlformats.org/spreadsheetml/2006/main" count="161" uniqueCount="101">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</sst>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zoomScaleNormal="100" workbookViewId="0">
      <pane ySplit="3690" topLeftCell="A7" activePane="bottomLeft"/>
      <selection activeCell="I10" sqref="I10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44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3" t="s">
        <v>43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37.25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33.25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51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>
        <v>3</v>
      </c>
      <c r="I15" s="10"/>
      <c r="J15" s="12"/>
      <c r="K15" s="21" t="s">
        <v>61</v>
      </c>
    </row>
    <row r="16" spans="1:11" x14ac:dyDescent="0.25">
      <c r="A16" s="42"/>
      <c r="B16" s="21" t="s">
        <v>47</v>
      </c>
      <c r="C16" s="14"/>
      <c r="D16" s="41"/>
      <c r="E16" s="10"/>
      <c r="F16" s="21"/>
      <c r="G16" s="14" t="str">
        <f>IF(ISBLANK(Table13[[#This Row],[EARNED]]),"",Table13[[#This Row],[EARNED]])</f>
        <v/>
      </c>
      <c r="H16" s="41">
        <v>2</v>
      </c>
      <c r="I16" s="10"/>
      <c r="J16" s="12"/>
      <c r="K16" s="21" t="s">
        <v>58</v>
      </c>
    </row>
    <row r="17" spans="1:11" x14ac:dyDescent="0.25">
      <c r="A17" s="42">
        <v>43252</v>
      </c>
      <c r="B17" s="21" t="s">
        <v>51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>
        <v>3</v>
      </c>
      <c r="I17" s="10"/>
      <c r="J17" s="12"/>
      <c r="K17" s="21" t="s">
        <v>62</v>
      </c>
    </row>
    <row r="18" spans="1:11" x14ac:dyDescent="0.25">
      <c r="A18" s="42">
        <v>43282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47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>
        <v>2</v>
      </c>
      <c r="I19" s="10"/>
      <c r="J19" s="12"/>
      <c r="K19" s="21" t="s">
        <v>65</v>
      </c>
    </row>
    <row r="20" spans="1:11" x14ac:dyDescent="0.25">
      <c r="A20" s="42"/>
      <c r="B20" s="21" t="s">
        <v>51</v>
      </c>
      <c r="C20" s="14"/>
      <c r="D20" s="41"/>
      <c r="E20" s="10"/>
      <c r="F20" s="21"/>
      <c r="G20" s="14" t="str">
        <f>IF(ISBLANK(Table13[[#This Row],[EARNED]]),"",Table13[[#This Row],[EARNED]])</f>
        <v/>
      </c>
      <c r="H20" s="41">
        <v>3</v>
      </c>
      <c r="I20" s="10"/>
      <c r="J20" s="12"/>
      <c r="K20" s="21" t="s">
        <v>66</v>
      </c>
    </row>
    <row r="21" spans="1:11" x14ac:dyDescent="0.25">
      <c r="A21" s="42">
        <v>43344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43374</v>
      </c>
      <c r="B22" s="21" t="s">
        <v>47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>
        <v>2</v>
      </c>
      <c r="I22" s="10"/>
      <c r="J22" s="12"/>
      <c r="K22" s="21" t="s">
        <v>69</v>
      </c>
    </row>
    <row r="23" spans="1:11" x14ac:dyDescent="0.25">
      <c r="A23" s="42"/>
      <c r="B23" s="21" t="s">
        <v>70</v>
      </c>
      <c r="C23" s="14"/>
      <c r="D23" s="41">
        <v>2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71</v>
      </c>
    </row>
    <row r="24" spans="1:11" x14ac:dyDescent="0.25">
      <c r="A24" s="42">
        <v>43405</v>
      </c>
      <c r="B24" s="21" t="s">
        <v>70</v>
      </c>
      <c r="C24" s="14">
        <v>1.25</v>
      </c>
      <c r="D24" s="41">
        <v>2</v>
      </c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 t="s">
        <v>73</v>
      </c>
    </row>
    <row r="25" spans="1:11" x14ac:dyDescent="0.25">
      <c r="A25" s="42"/>
      <c r="B25" s="21" t="s">
        <v>49</v>
      </c>
      <c r="C25" s="14"/>
      <c r="D25" s="41">
        <v>3</v>
      </c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 t="s">
        <v>74</v>
      </c>
    </row>
    <row r="26" spans="1:11" x14ac:dyDescent="0.25">
      <c r="A26" s="42">
        <v>43435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50" t="s">
        <v>77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43466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43497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43525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43556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43586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43617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43647</v>
      </c>
      <c r="B34" s="21" t="s">
        <v>51</v>
      </c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>
        <v>3</v>
      </c>
      <c r="I34" s="10"/>
      <c r="J34" s="12"/>
      <c r="K34" s="21" t="s">
        <v>82</v>
      </c>
    </row>
    <row r="35" spans="1:11" x14ac:dyDescent="0.25">
      <c r="A35" s="42">
        <v>43678</v>
      </c>
      <c r="B35" s="21" t="s">
        <v>83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>
        <v>5</v>
      </c>
      <c r="I35" s="10"/>
      <c r="J35" s="12"/>
      <c r="K35" s="21" t="s">
        <v>84</v>
      </c>
    </row>
    <row r="36" spans="1:11" x14ac:dyDescent="0.25">
      <c r="A36" s="42">
        <v>43709</v>
      </c>
      <c r="B36" s="21"/>
      <c r="C36" s="14">
        <v>1.25</v>
      </c>
      <c r="D36" s="41"/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/>
    </row>
    <row r="37" spans="1:11" x14ac:dyDescent="0.25">
      <c r="A37" s="42">
        <v>43739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43770</v>
      </c>
      <c r="B38" s="21" t="s">
        <v>47</v>
      </c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>
        <v>2</v>
      </c>
      <c r="I38" s="10"/>
      <c r="J38" s="12"/>
      <c r="K38" s="21" t="s">
        <v>85</v>
      </c>
    </row>
    <row r="39" spans="1:11" x14ac:dyDescent="0.25">
      <c r="A39" s="42">
        <v>43800</v>
      </c>
      <c r="B39" s="21" t="s">
        <v>95</v>
      </c>
      <c r="C39" s="14">
        <v>1.25</v>
      </c>
      <c r="D39" s="41">
        <v>5</v>
      </c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50" t="s">
        <v>86</v>
      </c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>
        <v>43831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43862</v>
      </c>
      <c r="B42" s="21" t="s">
        <v>51</v>
      </c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>
        <v>3</v>
      </c>
      <c r="I42" s="10"/>
      <c r="J42" s="12"/>
      <c r="K42" s="21" t="s">
        <v>87</v>
      </c>
    </row>
    <row r="43" spans="1:11" x14ac:dyDescent="0.25">
      <c r="A43" s="42">
        <v>43891</v>
      </c>
      <c r="B43" s="21" t="s">
        <v>100</v>
      </c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>
        <v>6</v>
      </c>
      <c r="I43" s="10"/>
      <c r="J43" s="12"/>
      <c r="K43" s="21" t="s">
        <v>88</v>
      </c>
    </row>
    <row r="44" spans="1:11" x14ac:dyDescent="0.25">
      <c r="A44" s="42">
        <v>43922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43952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43983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44013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44044</v>
      </c>
      <c r="B48" s="21" t="s">
        <v>46</v>
      </c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>
        <v>1</v>
      </c>
      <c r="I48" s="10"/>
      <c r="J48" s="12"/>
      <c r="K48" s="51">
        <v>44065</v>
      </c>
    </row>
    <row r="49" spans="1:11" x14ac:dyDescent="0.25">
      <c r="A49" s="42">
        <v>44075</v>
      </c>
      <c r="B49" s="21" t="s">
        <v>51</v>
      </c>
      <c r="C49" s="14">
        <v>1.25</v>
      </c>
      <c r="D49" s="41"/>
      <c r="E49" s="10"/>
      <c r="F49" s="21"/>
      <c r="G49" s="14">
        <f>IF(ISBLANK(Table13[[#This Row],[EARNED]]),"",Table13[[#This Row],[EARNED]])</f>
        <v>1.25</v>
      </c>
      <c r="H49" s="41">
        <v>3</v>
      </c>
      <c r="I49" s="10"/>
      <c r="J49" s="12"/>
      <c r="K49" s="21" t="s">
        <v>89</v>
      </c>
    </row>
    <row r="50" spans="1:11" x14ac:dyDescent="0.25">
      <c r="A50" s="42">
        <v>44105</v>
      </c>
      <c r="B50" s="21" t="s">
        <v>46</v>
      </c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>
        <v>1</v>
      </c>
      <c r="I50" s="10"/>
      <c r="J50" s="12"/>
      <c r="K50" s="51">
        <v>44107</v>
      </c>
    </row>
    <row r="51" spans="1:11" x14ac:dyDescent="0.25">
      <c r="A51" s="42"/>
      <c r="B51" s="21" t="s">
        <v>90</v>
      </c>
      <c r="C51" s="14"/>
      <c r="D51" s="41">
        <v>5</v>
      </c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 t="s">
        <v>91</v>
      </c>
    </row>
    <row r="52" spans="1:11" x14ac:dyDescent="0.25">
      <c r="A52" s="42"/>
      <c r="B52" s="21" t="s">
        <v>92</v>
      </c>
      <c r="C52" s="14"/>
      <c r="D52" s="41">
        <v>1</v>
      </c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51">
        <v>43969</v>
      </c>
    </row>
    <row r="53" spans="1:11" x14ac:dyDescent="0.25">
      <c r="A53" s="42"/>
      <c r="B53" s="21" t="s">
        <v>90</v>
      </c>
      <c r="C53" s="14"/>
      <c r="D53" s="41">
        <v>5</v>
      </c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 t="s">
        <v>93</v>
      </c>
    </row>
    <row r="54" spans="1:11" x14ac:dyDescent="0.25">
      <c r="A54" s="42">
        <v>44136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44166</v>
      </c>
      <c r="B55" s="21" t="s">
        <v>95</v>
      </c>
      <c r="C55" s="14">
        <v>1.25</v>
      </c>
      <c r="D55" s="41">
        <v>5</v>
      </c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50" t="s">
        <v>94</v>
      </c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>
        <v>44197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44228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44256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44287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44317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44348</v>
      </c>
      <c r="B62" s="21"/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42">
        <v>44378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44409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44440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44470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44501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44531</v>
      </c>
      <c r="B68" s="21" t="s">
        <v>95</v>
      </c>
      <c r="C68" s="14">
        <v>1.25</v>
      </c>
      <c r="D68" s="41">
        <v>5</v>
      </c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50" t="s">
        <v>96</v>
      </c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>
        <v>44562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44593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44621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44652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44682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44713</v>
      </c>
      <c r="B75" s="21"/>
      <c r="C75" s="14">
        <v>1.25</v>
      </c>
      <c r="D75" s="41"/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42">
        <v>44743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44774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44805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44835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44866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44896</v>
      </c>
      <c r="B81" s="21" t="s">
        <v>95</v>
      </c>
      <c r="C81" s="14">
        <v>1.25</v>
      </c>
      <c r="D81" s="41">
        <v>5</v>
      </c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50" t="s">
        <v>99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>
        <v>44927</v>
      </c>
      <c r="B83" s="21" t="s">
        <v>97</v>
      </c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>
        <v>4</v>
      </c>
      <c r="I83" s="10"/>
      <c r="J83" s="12"/>
      <c r="K83" s="21" t="s">
        <v>98</v>
      </c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tabSelected="1" zoomScaleNormal="100" workbookViewId="0">
      <pane ySplit="3690" topLeftCell="A19" activePane="bottomLeft"/>
      <selection activeCell="F3" sqref="F3:G3"/>
      <selection pane="bottomLeft" activeCell="C35" sqref="C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44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3" t="s">
        <v>43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0.11200000000000188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43126</v>
      </c>
    </row>
    <row r="12" spans="1:11" x14ac:dyDescent="0.25">
      <c r="A12" s="42">
        <v>43132</v>
      </c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/>
      <c r="B13" s="21" t="s">
        <v>49</v>
      </c>
      <c r="C13" s="14"/>
      <c r="D13" s="41">
        <v>3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50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3"/>
      <c r="B15" s="16" t="s">
        <v>53</v>
      </c>
      <c r="C15" s="44"/>
      <c r="D15" s="45">
        <v>0.5</v>
      </c>
      <c r="E15" s="10"/>
      <c r="F15" s="16"/>
      <c r="G15" s="44" t="str">
        <f>IF(ISBLANK(Table1[[#This Row],[EARNED]]),"",Table1[[#This Row],[EARNED]])</f>
        <v/>
      </c>
      <c r="H15" s="45"/>
      <c r="I15" s="10"/>
      <c r="J15" s="13"/>
      <c r="K15" s="16"/>
    </row>
    <row r="16" spans="1:11" x14ac:dyDescent="0.25">
      <c r="A16" s="42">
        <v>43160</v>
      </c>
      <c r="B16" s="21" t="s">
        <v>47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>
        <v>43191</v>
      </c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55</v>
      </c>
    </row>
    <row r="18" spans="1:11" x14ac:dyDescent="0.25">
      <c r="A18" s="42"/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56</v>
      </c>
    </row>
    <row r="19" spans="1:11" x14ac:dyDescent="0.25">
      <c r="A19" s="42"/>
      <c r="B19" s="21" t="s">
        <v>57</v>
      </c>
      <c r="C19" s="14"/>
      <c r="D19" s="41">
        <v>2.4729999999999999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43221</v>
      </c>
      <c r="B20" s="21" t="s">
        <v>59</v>
      </c>
      <c r="C20" s="14"/>
      <c r="D20" s="41">
        <v>0.25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 t="s">
        <v>49</v>
      </c>
      <c r="C21" s="14"/>
      <c r="D21" s="41">
        <v>3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60</v>
      </c>
    </row>
    <row r="22" spans="1:11" x14ac:dyDescent="0.25">
      <c r="A22" s="42">
        <v>43252</v>
      </c>
      <c r="B22" s="21" t="s">
        <v>63</v>
      </c>
      <c r="C22" s="14"/>
      <c r="D22" s="41">
        <v>2.9000000000000012E-2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43282</v>
      </c>
      <c r="B23" s="21" t="s">
        <v>49</v>
      </c>
      <c r="C23" s="14"/>
      <c r="D23" s="41">
        <v>3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 t="s">
        <v>64</v>
      </c>
    </row>
    <row r="24" spans="1:11" x14ac:dyDescent="0.25">
      <c r="A24" s="42"/>
      <c r="B24" s="21" t="s">
        <v>53</v>
      </c>
      <c r="C24" s="14"/>
      <c r="D24" s="41">
        <v>0.5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43313</v>
      </c>
      <c r="B25" s="21" t="s">
        <v>67</v>
      </c>
      <c r="C25" s="14"/>
      <c r="D25" s="41">
        <v>0.75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43344</v>
      </c>
      <c r="B26" s="21" t="s">
        <v>68</v>
      </c>
      <c r="C26" s="14"/>
      <c r="D26" s="41">
        <v>0.16500000000000001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43374</v>
      </c>
      <c r="B27" s="21" t="s">
        <v>72</v>
      </c>
      <c r="C27" s="14"/>
      <c r="D27" s="41">
        <v>1.75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43405</v>
      </c>
      <c r="B28" s="21" t="s">
        <v>67</v>
      </c>
      <c r="C28" s="14"/>
      <c r="D28" s="41">
        <v>0.75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43435</v>
      </c>
      <c r="B29" s="21" t="s">
        <v>75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 t="s">
        <v>76</v>
      </c>
      <c r="C30" s="14"/>
      <c r="D30" s="41">
        <v>2.2290000000000001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50" t="s">
        <v>77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>
        <v>43466</v>
      </c>
      <c r="B32" s="21" t="s">
        <v>78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79</v>
      </c>
    </row>
    <row r="33" spans="1:11" x14ac:dyDescent="0.25">
      <c r="A33" s="42">
        <v>43497</v>
      </c>
      <c r="B33" s="21" t="s">
        <v>80</v>
      </c>
      <c r="C33" s="14"/>
      <c r="D33" s="41">
        <v>11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81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3"/>
      <c r="B59" s="16"/>
      <c r="C59" s="44"/>
      <c r="D59" s="45"/>
      <c r="E59" s="10"/>
      <c r="F59" s="16"/>
      <c r="G59" s="44" t="str">
        <f>IF(ISBLANK(Table1[[#This Row],[EARNED]]),"",Table1[[#This Row],[EARNED]])</f>
        <v/>
      </c>
      <c r="H59" s="45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31.507999999999999</v>
      </c>
      <c r="B3" s="12">
        <v>12.125</v>
      </c>
      <c r="D3" s="12">
        <v>2</v>
      </c>
      <c r="E3" s="12">
        <v>1</v>
      </c>
      <c r="F3" s="12">
        <v>50</v>
      </c>
      <c r="G3" s="47">
        <f>SUMIFS(F7:F14,E7:E14,E3)+SUMIFS(D7:D66,C7:C66,F3)+D3</f>
        <v>2.2290000000000001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2023-02-23T05:26:11Z</dcterms:modified>
</cp:coreProperties>
</file>