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CENRO-HSKB\"/>
    </mc:Choice>
  </mc:AlternateContent>
  <xr:revisionPtr revIDLastSave="0" documentId="13_ncr:1_{BCE52522-39A4-4FBB-B361-07DBE6274E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7" i="1" l="1"/>
  <c r="G72" i="1"/>
  <c r="G73" i="1"/>
  <c r="G74" i="1"/>
  <c r="G75" i="1"/>
  <c r="G76" i="1"/>
  <c r="G3" i="3" l="1"/>
  <c r="G17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<sst xmlns="http://schemas.openxmlformats.org/spreadsheetml/2006/main" count="82" uniqueCount="66">
  <si>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</si>
  <si>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</si>
  <si>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</si>
  <si>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</si>
  <si>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</si>
  <si>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</si>
  <si>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</si>
  <si>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</si>
  <si>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</si>
  <si>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</si>
  <si>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</si>
  <si>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</si>
  <si>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</si>
  <si>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</si>
  <si>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</si>
  <si>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</si>
  <si>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</si>
  <si>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</si>
  <si>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</si>
  <si>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</si>
  <si>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</si>
  <si>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</si>
  <si>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</si>
  <si>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</si>
  <si>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</si>
  <si>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</si>
  <si>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</si>
  <si>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</si>
  <si>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</si>
  <si>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</si>
  <si>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</si>
  <si>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</si>
  <si>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</si>
  <si>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</si>
  <si>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</si>
  <si>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</si>
  <si>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</si>
  <si>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</si>
  <si>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</si>
  <si>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</si>
  <si>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</si>
  <si>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</si>
  <si>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MACAPUNO, FELIX</t>
  </si>
  <si>
    <t>PERMANENT</t>
  </si>
  <si>
    <t>2018</t>
  </si>
  <si>
    <t>VL(2-0-0)</t>
  </si>
  <si>
    <t>SL(1-0-0)</t>
  </si>
  <si>
    <t>FL(3-0-0)</t>
  </si>
  <si>
    <t>3/19,20/2018</t>
  </si>
  <si>
    <t>2019</t>
  </si>
  <si>
    <t>SP(3-0-0)</t>
  </si>
  <si>
    <t>3/18-20/2019</t>
  </si>
  <si>
    <t>2020</t>
  </si>
  <si>
    <t>VL(3-0-0)</t>
  </si>
  <si>
    <t>3/17-19/2020</t>
  </si>
  <si>
    <t>FL(2-0-0)</t>
  </si>
  <si>
    <t>2021</t>
  </si>
  <si>
    <t>FL(5-0-0)</t>
  </si>
  <si>
    <t>2022</t>
  </si>
  <si>
    <t>SL(2-0-0)</t>
  </si>
  <si>
    <t>VL(1-0-0)</t>
  </si>
  <si>
    <t>4/27,28/2022</t>
  </si>
  <si>
    <t>8/28,29/2022</t>
  </si>
  <si>
    <t>12/6,7/2022</t>
  </si>
  <si>
    <t>2023</t>
  </si>
  <si>
    <t>2/8,9/2023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</si>
</sst>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32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32"/>
  <sheetViews>
    <sheetView tabSelected="1" zoomScale="120" zoomScaleNormal="120" workbookViewId="0">
      <pane ySplit="4308" topLeftCell="A73" activePane="bottomLeft"/>
      <selection activeCell="C8" sqref="C8"/>
      <selection pane="bottomLeft" activeCell="B80" sqref="B8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307.08500000000004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174.625</v>
      </c>
      <c r="J9" s="11"/>
      <c r="K9" s="20"/>
    </row>
    <row r="10" spans="1:11" x14ac:dyDescent="0.3">
      <c r="A10" s="47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 t="s">
        <v>45</v>
      </c>
      <c r="C13" s="13">
        <v>1.25</v>
      </c>
      <c r="D13" s="39">
        <v>2</v>
      </c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 t="s">
        <v>48</v>
      </c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43221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0">
        <v>43252</v>
      </c>
      <c r="B16" s="15" t="s">
        <v>46</v>
      </c>
      <c r="C16" s="13">
        <v>1.25</v>
      </c>
      <c r="D16" s="42"/>
      <c r="E16" s="9"/>
      <c r="F16" s="15"/>
      <c r="G16" s="41">
        <f>IF(ISBLANK(Table1[[#This Row],[EARNED]]),"",Table1[[#This Row],[EARNED]])</f>
        <v>1.25</v>
      </c>
      <c r="H16" s="42">
        <v>1</v>
      </c>
      <c r="I16" s="9"/>
      <c r="J16" s="12"/>
      <c r="K16" s="48">
        <v>43279</v>
      </c>
    </row>
    <row r="17" spans="1:11" x14ac:dyDescent="0.3">
      <c r="A17" s="40">
        <v>43282</v>
      </c>
      <c r="B17" s="15" t="s">
        <v>46</v>
      </c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>
        <v>1</v>
      </c>
      <c r="I17" s="9"/>
      <c r="J17" s="11"/>
      <c r="K17" s="49">
        <v>43292</v>
      </c>
    </row>
    <row r="18" spans="1:11" x14ac:dyDescent="0.3">
      <c r="A18" s="40"/>
      <c r="B18" s="15" t="s">
        <v>46</v>
      </c>
      <c r="C18" s="13"/>
      <c r="D18" s="39"/>
      <c r="E18" s="9"/>
      <c r="F18" s="20"/>
      <c r="G18" s="13"/>
      <c r="H18" s="39">
        <v>1</v>
      </c>
      <c r="I18" s="9"/>
      <c r="J18" s="11"/>
      <c r="K18" s="49">
        <v>43304</v>
      </c>
    </row>
    <row r="19" spans="1:11" x14ac:dyDescent="0.3">
      <c r="A19" s="40">
        <v>43313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43344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43374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43405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43435</v>
      </c>
      <c r="B23" s="20" t="s">
        <v>47</v>
      </c>
      <c r="C23" s="13">
        <v>1.25</v>
      </c>
      <c r="D23" s="39">
        <v>3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7" t="s">
        <v>49</v>
      </c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3">
      <c r="A25" s="40">
        <v>43466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43497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43525</v>
      </c>
      <c r="B27" s="20" t="s">
        <v>50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 t="s">
        <v>51</v>
      </c>
    </row>
    <row r="28" spans="1:11" x14ac:dyDescent="0.3">
      <c r="A28" s="40">
        <v>43556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43586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43617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43647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43678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43709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43739</v>
      </c>
      <c r="B34" s="20" t="s">
        <v>46</v>
      </c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>
        <v>1</v>
      </c>
      <c r="I34" s="9"/>
      <c r="J34" s="11"/>
      <c r="K34" s="49">
        <v>43749</v>
      </c>
    </row>
    <row r="35" spans="1:11" x14ac:dyDescent="0.3">
      <c r="A35" s="40">
        <v>43770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43800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7" t="s">
        <v>52</v>
      </c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3">
      <c r="A38" s="40">
        <v>43831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43862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43891</v>
      </c>
      <c r="B40" s="20" t="s">
        <v>53</v>
      </c>
      <c r="C40" s="13">
        <v>1.25</v>
      </c>
      <c r="D40" s="39">
        <v>3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 t="s">
        <v>54</v>
      </c>
    </row>
    <row r="41" spans="1:11" x14ac:dyDescent="0.3">
      <c r="A41" s="40">
        <v>43922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43952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43983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44013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44044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44075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44105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44136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44166</v>
      </c>
      <c r="B49" s="20" t="s">
        <v>55</v>
      </c>
      <c r="C49" s="13">
        <v>1.25</v>
      </c>
      <c r="D49" s="39">
        <v>2</v>
      </c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7" t="s">
        <v>56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>
        <v>44197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44228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44256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44287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44317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44348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44378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44409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44440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44470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44501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44531</v>
      </c>
      <c r="B62" s="20" t="s">
        <v>57</v>
      </c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7" t="s">
        <v>58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>
        <v>44562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44593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44621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44652</v>
      </c>
      <c r="B67" s="20" t="s">
        <v>59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2</v>
      </c>
      <c r="I67" s="9"/>
      <c r="J67" s="11"/>
      <c r="K67" s="20" t="s">
        <v>61</v>
      </c>
    </row>
    <row r="68" spans="1:11" x14ac:dyDescent="0.3">
      <c r="A68" s="40">
        <v>44682</v>
      </c>
      <c r="B68" s="20" t="s">
        <v>46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>
        <v>1</v>
      </c>
      <c r="I68" s="9"/>
      <c r="J68" s="11"/>
      <c r="K68" s="49">
        <v>44708</v>
      </c>
    </row>
    <row r="69" spans="1:11" x14ac:dyDescent="0.3">
      <c r="A69" s="40">
        <v>44713</v>
      </c>
      <c r="B69" s="20" t="s">
        <v>46</v>
      </c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>
        <v>1</v>
      </c>
      <c r="I69" s="9"/>
      <c r="J69" s="11"/>
      <c r="K69" s="49">
        <v>37435</v>
      </c>
    </row>
    <row r="70" spans="1:11" x14ac:dyDescent="0.3">
      <c r="A70" s="40"/>
      <c r="B70" s="20" t="s">
        <v>60</v>
      </c>
      <c r="C70" s="13"/>
      <c r="D70" s="39">
        <v>1</v>
      </c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49">
        <v>44755</v>
      </c>
    </row>
    <row r="71" spans="1:11" x14ac:dyDescent="0.3">
      <c r="A71" s="40">
        <v>44743</v>
      </c>
      <c r="B71" s="20" t="s">
        <v>46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>
        <v>1</v>
      </c>
      <c r="I71" s="9"/>
      <c r="J71" s="11"/>
      <c r="K71" s="20" t="s">
        <v>62</v>
      </c>
    </row>
    <row r="72" spans="1:11" x14ac:dyDescent="0.3">
      <c r="A72" s="40">
        <v>44774</v>
      </c>
      <c r="B72" s="20" t="s">
        <v>46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>
        <v>1</v>
      </c>
      <c r="I72" s="9"/>
      <c r="J72" s="11"/>
      <c r="K72" s="49">
        <v>44803</v>
      </c>
    </row>
    <row r="73" spans="1:11" x14ac:dyDescent="0.3">
      <c r="A73" s="40">
        <v>44805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44835</v>
      </c>
      <c r="B74" s="20" t="s">
        <v>46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>
        <v>1</v>
      </c>
      <c r="I74" s="9"/>
      <c r="J74" s="11"/>
      <c r="K74" s="49">
        <v>44838</v>
      </c>
    </row>
    <row r="75" spans="1:11" x14ac:dyDescent="0.3">
      <c r="A75" s="40">
        <v>44866</v>
      </c>
      <c r="B75" s="20" t="s">
        <v>46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1</v>
      </c>
      <c r="I75" s="9"/>
      <c r="J75" s="11"/>
      <c r="K75" s="49">
        <v>44886</v>
      </c>
    </row>
    <row r="76" spans="1:11" x14ac:dyDescent="0.3">
      <c r="A76" s="40">
        <v>44896</v>
      </c>
      <c r="B76" s="20" t="s">
        <v>59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>
        <v>2</v>
      </c>
      <c r="I76" s="9"/>
      <c r="J76" s="11"/>
      <c r="K76" s="20" t="s">
        <v>63</v>
      </c>
    </row>
    <row r="77" spans="1:11" x14ac:dyDescent="0.3">
      <c r="A77" s="47" t="s">
        <v>64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>
        <v>44927</v>
      </c>
      <c r="B78" s="20" t="s">
        <v>46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>
        <v>1</v>
      </c>
      <c r="I78" s="9"/>
      <c r="J78" s="11"/>
      <c r="K78" s="49">
        <v>44953</v>
      </c>
    </row>
    <row r="79" spans="1:11" x14ac:dyDescent="0.3">
      <c r="A79" s="40">
        <v>44958</v>
      </c>
      <c r="B79" s="20" t="s">
        <v>59</v>
      </c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>
        <v>2</v>
      </c>
      <c r="I79" s="9"/>
      <c r="J79" s="11"/>
      <c r="K79" s="20" t="s">
        <v>65</v>
      </c>
    </row>
    <row r="80" spans="1:11" x14ac:dyDescent="0.3">
      <c r="A80" s="40">
        <v>44986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>
        <v>45017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>
        <v>45047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>
        <v>45078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>
        <v>45108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>
        <v>45139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v>45170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>
        <v>45200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>
        <v>45231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>
        <v>45261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45292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45323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45352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45383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45413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45444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45474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45505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45536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45566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45597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45627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45658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45689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45717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45748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45778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45809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45839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45870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45901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45931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45962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45992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46023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46054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46082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46113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46143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46174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46204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46235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46266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46296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46327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46357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46388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46419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>
        <v>46447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>
        <v>46478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>
        <v>46508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>
        <v>46539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>
        <v>46569</v>
      </c>
      <c r="B132" s="15"/>
      <c r="C132" s="41"/>
      <c r="D132" s="42"/>
      <c r="E132" s="9"/>
      <c r="F132" s="15"/>
      <c r="G132" s="41" t="str">
        <f>IF(ISBLANK(Table1[[#This Row],[EARNED]]),"",Table1[[#This Row],[EARNED]])</f>
        <v/>
      </c>
      <c r="H132" s="42"/>
      <c r="I132" s="9"/>
      <c r="J132" s="12"/>
      <c r="K13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5" sqref="B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3">
      <c r="A3" s="11">
        <v>240.58500000000001</v>
      </c>
      <c r="B3" s="11">
        <v>114.125</v>
      </c>
      <c r="D3" s="11"/>
      <c r="E3" s="11"/>
      <c r="F3" s="11"/>
      <c r="G3" s="44">
        <f>SUMIFS(F7:F14,E7:E14,E3)+SUMIFS(D7:D66,C7:C66,F3)+D3</f>
        <v>0</v>
      </c>
      <c r="J3" s="46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2023-03-02T07:46:15Z</dcterms:modified>
</cp:coreProperties>
</file>