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83482162-4559-474D-B1BA-4025DC1058B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1" l="1"/>
  <c r="G72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48" i="1"/>
  <c r="G42" i="1"/>
  <c r="G36" i="1"/>
  <c r="G32" i="1"/>
  <c r="G29" i="1"/>
  <c r="G30" i="1"/>
  <c r="G26" i="1"/>
  <c r="G21" i="1"/>
  <c r="G13" i="1"/>
  <c r="G12" i="1"/>
  <c r="G59" i="1"/>
  <c r="G45" i="1"/>
  <c r="G27" i="1"/>
  <c r="G3" i="3" l="1"/>
  <c r="G19" i="1"/>
  <c r="G20" i="1"/>
  <c r="G22" i="1"/>
  <c r="G23" i="1"/>
  <c r="G24" i="1"/>
  <c r="G25" i="1"/>
  <c r="G28" i="1"/>
  <c r="G31" i="1"/>
  <c r="G33" i="1"/>
  <c r="G34" i="1"/>
  <c r="G35" i="1"/>
  <c r="G37" i="1"/>
  <c r="G38" i="1"/>
  <c r="G39" i="1"/>
  <c r="G40" i="1"/>
  <c r="G41" i="1"/>
  <c r="G43" i="1"/>
  <c r="G44" i="1"/>
  <c r="G46" i="1"/>
  <c r="G47" i="1"/>
  <c r="G49" i="1"/>
  <c r="G50" i="1"/>
  <c r="G51" i="1"/>
  <c r="G52" i="1"/>
  <c r="G53" i="1"/>
  <c r="G54" i="1"/>
  <c r="G55" i="1"/>
  <c r="G56" i="1"/>
  <c r="G57" i="1"/>
  <c r="G58" i="1"/>
  <c r="G60" i="1"/>
  <c r="G61" i="1"/>
  <c r="G62" i="1"/>
  <c r="G63" i="1"/>
  <c r="G64" i="1"/>
  <c r="G65" i="1"/>
  <c r="G66" i="1"/>
  <c r="G67" i="1"/>
  <c r="G68" i="1"/>
  <c r="G69" i="1"/>
  <c r="G70" i="1"/>
  <c r="G71" i="1"/>
  <c r="G73" i="1"/>
  <c r="G74" i="1"/>
  <c r="G75" i="1"/>
  <c r="G76" i="1"/>
  <c r="G77" i="1"/>
  <c r="G78" i="1"/>
  <c r="G79" i="1"/>
  <c r="G80" i="1"/>
  <c r="G81" i="1"/>
  <c r="G82" i="1"/>
  <c r="G83" i="1"/>
  <c r="G84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0" i="1"/>
  <c r="G11" i="1"/>
  <c r="G14" i="1"/>
  <c r="G15" i="1"/>
  <c r="G16" i="1"/>
  <c r="G17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<sst xmlns="http://schemas.openxmlformats.org/spreadsheetml/2006/main" count="108" uniqueCount="92">
  <si>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</si>
  <si>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</si>
  <si>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</si>
  <si>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</si>
  <si>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</si>
  <si>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</si>
  <si>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</si>
  <si>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</si>
  <si>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</si>
  <si>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</si>
  <si>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</si>
  <si>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</si>
  <si>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</si>
  <si>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</si>
  <si>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</si>
  <si>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</si>
  <si>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</si>
  <si>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</si>
  <si>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</si>
  <si>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</si>
  <si>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</si>
  <si>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</si>
  <si>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</si>
  <si>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</si>
  <si>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</si>
  <si>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</si>
  <si>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</si>
  <si>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</si>
  <si>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</si>
  <si>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</si>
  <si>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</si>
  <si>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</si>
  <si>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</si>
  <si>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</si>
  <si>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</si>
  <si>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</si>
  <si>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</si>
  <si>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</si>
  <si>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</si>
  <si>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</si>
  <si>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</si>
  <si>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</si>
  <si>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MANALO, CELSA B.</t>
  </si>
  <si>
    <t>2018</t>
  </si>
  <si>
    <t>2019</t>
  </si>
  <si>
    <t>2020</t>
  </si>
  <si>
    <t>2021</t>
  </si>
  <si>
    <t>SP(1-0-0)</t>
  </si>
  <si>
    <t>VL(2-0-0)</t>
  </si>
  <si>
    <t>SL(3-0-0)</t>
  </si>
  <si>
    <t>UT(0-1-31)</t>
  </si>
  <si>
    <t>UT(0-2-34)</t>
  </si>
  <si>
    <t>SL(4-0-0)</t>
  </si>
  <si>
    <t>8/6,9</t>
  </si>
  <si>
    <t>UT(0-0-24)</t>
  </si>
  <si>
    <t>UT(0-4-0)</t>
  </si>
  <si>
    <t>UT(0-1-34)</t>
  </si>
  <si>
    <t>UT(0-2-27)</t>
  </si>
  <si>
    <t>10/10,11,25</t>
  </si>
  <si>
    <t>FL(3-0-0)</t>
  </si>
  <si>
    <t>UT(0-2-8)</t>
  </si>
  <si>
    <t>VL(1-0-0)</t>
  </si>
  <si>
    <t>UT(0-3-0)</t>
  </si>
  <si>
    <t>UT(0-4-2)</t>
  </si>
  <si>
    <t>B-DAY 1/9</t>
  </si>
  <si>
    <t>2/8,11</t>
  </si>
  <si>
    <t>UT(1-0-38)</t>
  </si>
  <si>
    <t>UT(0-2-25)</t>
  </si>
  <si>
    <t>UT(0-2-18)</t>
  </si>
  <si>
    <t>UT(0-3-35)</t>
  </si>
  <si>
    <t>UT(0-2-19)</t>
  </si>
  <si>
    <t>UT(0-3-49)</t>
  </si>
  <si>
    <t>UT(0-3-11)</t>
  </si>
  <si>
    <t>VL(3-0-0)</t>
  </si>
  <si>
    <t>UT(0-3-8)</t>
  </si>
  <si>
    <t>10/28,29,30</t>
  </si>
  <si>
    <t>UT(0-1-46)</t>
  </si>
  <si>
    <t>UT(0-1-41)</t>
  </si>
  <si>
    <t>UT(0-4-41)</t>
  </si>
  <si>
    <t>CL(5-0-0)</t>
  </si>
  <si>
    <t>CALAMITY 2/4,6,7,10,14</t>
  </si>
  <si>
    <t>UT(0-2-17)</t>
  </si>
  <si>
    <t>UT(0-3-16)</t>
  </si>
  <si>
    <t>UT(0-2-22)</t>
  </si>
  <si>
    <t>UT(0-4-42)</t>
  </si>
  <si>
    <t>UT(0-7-35)</t>
  </si>
  <si>
    <t>FL(1-0-0)</t>
  </si>
  <si>
    <t>B-DAY1/11</t>
  </si>
  <si>
    <t>2023</t>
  </si>
  <si>
    <t>2022</t>
  </si>
  <si>
    <t>FL(5-0-0)</t>
  </si>
  <si>
    <t>12/26-28/2022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</si>
</sst>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62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62"/>
  <sheetViews>
    <sheetView tabSelected="1" zoomScale="86" zoomScaleNormal="107" workbookViewId="0">
      <pane ySplit="3108" topLeftCell="A82" activePane="bottomLeft"/>
      <selection activeCell="B2" sqref="B2:C2"/>
      <selection pane="bottomLeft" activeCell="E92" sqref="E9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/>
      <c r="C4" s="50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71.757000000000005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178.5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47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/>
      <c r="B12" s="20" t="s">
        <v>49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/>
    </row>
    <row r="13" spans="1:11" x14ac:dyDescent="0.3">
      <c r="A13" s="40"/>
      <c r="B13" s="20" t="s">
        <v>48</v>
      </c>
      <c r="C13" s="13"/>
      <c r="D13" s="39">
        <v>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43132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43160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43191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43221</v>
      </c>
      <c r="B17" s="20" t="s">
        <v>50</v>
      </c>
      <c r="C17" s="13">
        <v>1.25</v>
      </c>
      <c r="D17" s="39">
        <v>0.19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43252</v>
      </c>
      <c r="B18" s="15"/>
      <c r="C18" s="13">
        <v>1.25</v>
      </c>
      <c r="D18" s="42"/>
      <c r="E18" s="9"/>
      <c r="F18" s="15"/>
      <c r="G18" s="41">
        <f>IF(ISBLANK(Table1[[#This Row],[EARNED]]),"",Table1[[#This Row],[EARNED]])</f>
        <v>1.25</v>
      </c>
      <c r="H18" s="42"/>
      <c r="I18" s="9"/>
      <c r="J18" s="12"/>
      <c r="K18" s="15"/>
    </row>
    <row r="19" spans="1:11" x14ac:dyDescent="0.3">
      <c r="A19" s="40">
        <v>43282</v>
      </c>
      <c r="B19" s="20" t="s">
        <v>51</v>
      </c>
      <c r="C19" s="13">
        <v>1.25</v>
      </c>
      <c r="D19" s="39">
        <v>0.32100000000000001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43313</v>
      </c>
      <c r="B20" s="20" t="s">
        <v>52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4</v>
      </c>
      <c r="I20" s="9"/>
      <c r="J20" s="11"/>
      <c r="K20" s="20" t="s">
        <v>53</v>
      </c>
    </row>
    <row r="21" spans="1:11" x14ac:dyDescent="0.3">
      <c r="A21" s="40"/>
      <c r="B21" s="20" t="s">
        <v>54</v>
      </c>
      <c r="C21" s="13"/>
      <c r="D21" s="39">
        <v>0.05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43344</v>
      </c>
      <c r="B22" s="20" t="s">
        <v>55</v>
      </c>
      <c r="C22" s="13">
        <v>1.25</v>
      </c>
      <c r="D22" s="39">
        <v>0.5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58</v>
      </c>
    </row>
    <row r="23" spans="1:11" x14ac:dyDescent="0.3">
      <c r="A23" s="40">
        <v>43374</v>
      </c>
      <c r="B23" s="20" t="s">
        <v>56</v>
      </c>
      <c r="C23" s="13">
        <v>1.25</v>
      </c>
      <c r="D23" s="39">
        <v>0.19600000000000001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48">
        <v>45243</v>
      </c>
    </row>
    <row r="24" spans="1:11" x14ac:dyDescent="0.3">
      <c r="A24" s="40">
        <v>43405</v>
      </c>
      <c r="B24" s="20" t="s">
        <v>57</v>
      </c>
      <c r="C24" s="13">
        <v>1.25</v>
      </c>
      <c r="D24" s="39">
        <v>0.30599999999999999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48">
        <v>45287</v>
      </c>
    </row>
    <row r="25" spans="1:11" x14ac:dyDescent="0.3">
      <c r="A25" s="40">
        <v>43435</v>
      </c>
      <c r="B25" s="20" t="s">
        <v>59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/>
      <c r="B26" s="20" t="s">
        <v>60</v>
      </c>
      <c r="C26" s="13"/>
      <c r="D26" s="39">
        <v>0.26700000000000002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7" t="s">
        <v>44</v>
      </c>
      <c r="B27" s="20"/>
      <c r="C27" s="13"/>
      <c r="D27" s="39"/>
      <c r="E27" s="34" t="s">
        <v>32</v>
      </c>
      <c r="F27" s="20"/>
      <c r="G27" s="13" t="str">
        <f>IF(ISBLANK(Table1[[#This Row],[EARNED]]),"",Table1[[#This Row],[EARNED]])</f>
        <v/>
      </c>
      <c r="H27" s="39"/>
      <c r="I27" s="34" t="s">
        <v>32</v>
      </c>
      <c r="J27" s="11"/>
      <c r="K27" s="20"/>
    </row>
    <row r="28" spans="1:11" x14ac:dyDescent="0.3">
      <c r="A28" s="40">
        <v>43466</v>
      </c>
      <c r="B28" s="20" t="s">
        <v>47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64</v>
      </c>
    </row>
    <row r="29" spans="1:11" x14ac:dyDescent="0.3">
      <c r="A29" s="40"/>
      <c r="B29" s="20" t="s">
        <v>61</v>
      </c>
      <c r="C29" s="13"/>
      <c r="D29" s="39">
        <v>1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 t="s">
        <v>62</v>
      </c>
      <c r="C30" s="13"/>
      <c r="D30" s="39">
        <v>0.375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43497</v>
      </c>
      <c r="B31" s="20" t="s">
        <v>48</v>
      </c>
      <c r="C31" s="13">
        <v>1.25</v>
      </c>
      <c r="D31" s="39">
        <v>2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65</v>
      </c>
    </row>
    <row r="32" spans="1:11" x14ac:dyDescent="0.3">
      <c r="A32" s="40"/>
      <c r="B32" s="20" t="s">
        <v>63</v>
      </c>
      <c r="C32" s="13"/>
      <c r="D32" s="39">
        <v>0.504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43525</v>
      </c>
      <c r="B33" s="20" t="s">
        <v>66</v>
      </c>
      <c r="C33" s="13">
        <v>1.25</v>
      </c>
      <c r="D33" s="39">
        <v>1.079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43556</v>
      </c>
      <c r="B34" s="20" t="s">
        <v>67</v>
      </c>
      <c r="C34" s="13">
        <v>1.25</v>
      </c>
      <c r="D34" s="39">
        <v>0.30199999999999999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43586</v>
      </c>
      <c r="B35" s="20" t="s">
        <v>61</v>
      </c>
      <c r="C35" s="13">
        <v>1.25</v>
      </c>
      <c r="D35" s="39">
        <v>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48">
        <v>45055</v>
      </c>
    </row>
    <row r="36" spans="1:11" x14ac:dyDescent="0.3">
      <c r="A36" s="40"/>
      <c r="B36" s="20" t="s">
        <v>68</v>
      </c>
      <c r="C36" s="13"/>
      <c r="D36" s="39">
        <v>0.28699999999999998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8"/>
    </row>
    <row r="37" spans="1:11" x14ac:dyDescent="0.3">
      <c r="A37" s="40">
        <v>43617</v>
      </c>
      <c r="B37" s="20" t="s">
        <v>69</v>
      </c>
      <c r="C37" s="13">
        <v>1.25</v>
      </c>
      <c r="D37" s="39">
        <v>0.44800000000000001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43647</v>
      </c>
      <c r="B38" s="20" t="s">
        <v>70</v>
      </c>
      <c r="C38" s="13">
        <v>1.25</v>
      </c>
      <c r="D38" s="39">
        <v>0.28999999999999998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43678</v>
      </c>
      <c r="B39" s="20" t="s">
        <v>71</v>
      </c>
      <c r="C39" s="13">
        <v>1.25</v>
      </c>
      <c r="D39" s="39">
        <v>0.47699999999999998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43709</v>
      </c>
      <c r="B40" s="20" t="s">
        <v>72</v>
      </c>
      <c r="C40" s="13">
        <v>1.25</v>
      </c>
      <c r="D40" s="39">
        <v>0.39800000000000002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43739</v>
      </c>
      <c r="B41" s="20" t="s">
        <v>73</v>
      </c>
      <c r="C41" s="13">
        <v>1.25</v>
      </c>
      <c r="D41" s="39">
        <v>3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75</v>
      </c>
    </row>
    <row r="42" spans="1:11" x14ac:dyDescent="0.3">
      <c r="A42" s="40"/>
      <c r="B42" s="20" t="s">
        <v>74</v>
      </c>
      <c r="C42" s="13"/>
      <c r="D42" s="39">
        <v>0.39200000000000002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43770</v>
      </c>
      <c r="B43" s="20" t="s">
        <v>76</v>
      </c>
      <c r="C43" s="13">
        <v>1.25</v>
      </c>
      <c r="D43" s="39">
        <v>0.221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43800</v>
      </c>
      <c r="B44" s="20" t="s">
        <v>77</v>
      </c>
      <c r="C44" s="13">
        <v>1.25</v>
      </c>
      <c r="D44" s="39">
        <v>0.21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7" t="s">
        <v>45</v>
      </c>
      <c r="B45" s="20"/>
      <c r="C45" s="13"/>
      <c r="D45" s="39"/>
      <c r="E45" s="34" t="s">
        <v>32</v>
      </c>
      <c r="F45" s="20"/>
      <c r="G45" s="13" t="str">
        <f>IF(ISBLANK(Table1[[#This Row],[EARNED]]),"",Table1[[#This Row],[EARNED]])</f>
        <v/>
      </c>
      <c r="H45" s="39"/>
      <c r="I45" s="34" t="s">
        <v>32</v>
      </c>
      <c r="J45" s="11"/>
      <c r="K45" s="20"/>
    </row>
    <row r="46" spans="1:11" x14ac:dyDescent="0.3">
      <c r="A46" s="40">
        <v>43831</v>
      </c>
      <c r="B46" s="20" t="s">
        <v>78</v>
      </c>
      <c r="C46" s="13">
        <v>1.25</v>
      </c>
      <c r="D46" s="39">
        <v>0.58499999999999996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43862</v>
      </c>
      <c r="B47" s="20" t="s">
        <v>79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80</v>
      </c>
    </row>
    <row r="48" spans="1:11" x14ac:dyDescent="0.3">
      <c r="A48" s="40"/>
      <c r="B48" s="20" t="s">
        <v>81</v>
      </c>
      <c r="C48" s="13"/>
      <c r="D48" s="39">
        <v>0.28499999999999998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43891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43922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43952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43983</v>
      </c>
      <c r="B52" s="20" t="s">
        <v>82</v>
      </c>
      <c r="C52" s="13">
        <v>1.25</v>
      </c>
      <c r="D52" s="39">
        <v>0.40799999999999997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44013</v>
      </c>
      <c r="B53" s="20" t="s">
        <v>83</v>
      </c>
      <c r="C53" s="13">
        <v>1.25</v>
      </c>
      <c r="D53" s="39">
        <v>0.308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44044</v>
      </c>
      <c r="B54" s="20" t="s">
        <v>84</v>
      </c>
      <c r="C54" s="13">
        <v>1.25</v>
      </c>
      <c r="D54" s="39">
        <v>0.58699999999999997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44075</v>
      </c>
      <c r="B55" s="20" t="s">
        <v>85</v>
      </c>
      <c r="C55" s="13">
        <v>1.25</v>
      </c>
      <c r="D55" s="39">
        <v>0.94799999999999995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44105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44136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44166</v>
      </c>
      <c r="B58" s="20" t="s">
        <v>86</v>
      </c>
      <c r="C58" s="13">
        <v>1.25</v>
      </c>
      <c r="D58" s="39">
        <v>1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7" t="s">
        <v>46</v>
      </c>
      <c r="B59" s="20"/>
      <c r="C59" s="13"/>
      <c r="D59" s="39"/>
      <c r="E59" s="34" t="s">
        <v>32</v>
      </c>
      <c r="F59" s="20"/>
      <c r="G59" s="13" t="str">
        <f>IF(ISBLANK(Table1[[#This Row],[EARNED]]),"",Table1[[#This Row],[EARNED]])</f>
        <v/>
      </c>
      <c r="H59" s="39"/>
      <c r="I59" s="34" t="s">
        <v>32</v>
      </c>
      <c r="J59" s="11"/>
      <c r="K59" s="20"/>
    </row>
    <row r="60" spans="1:11" x14ac:dyDescent="0.3">
      <c r="A60" s="40">
        <v>44197</v>
      </c>
      <c r="B60" s="20" t="s">
        <v>47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87</v>
      </c>
    </row>
    <row r="61" spans="1:11" x14ac:dyDescent="0.3">
      <c r="A61" s="40">
        <v>44228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44256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44287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44317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44348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44378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44409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44440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44470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44501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44531</v>
      </c>
      <c r="B71" s="20" t="s">
        <v>90</v>
      </c>
      <c r="C71" s="13">
        <v>1.25</v>
      </c>
      <c r="D71" s="39">
        <v>5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7" t="s">
        <v>89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44562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44593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44621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44652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44682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44713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44743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44774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44805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44835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44866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44896</v>
      </c>
      <c r="B84" s="20" t="s">
        <v>48</v>
      </c>
      <c r="C84" s="13">
        <v>1.25</v>
      </c>
      <c r="D84" s="39">
        <v>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91</v>
      </c>
    </row>
    <row r="85" spans="1:11" x14ac:dyDescent="0.3">
      <c r="A85" s="47" t="s">
        <v>88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44927</v>
      </c>
      <c r="B86" s="20" t="s">
        <v>47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61">
        <v>44935</v>
      </c>
    </row>
    <row r="87" spans="1:11" x14ac:dyDescent="0.3">
      <c r="A87" s="40">
        <v>44958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44986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45017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45047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45078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45108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45139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45170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45200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45231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45261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45292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45323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45352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45383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45413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45444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45474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45505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45536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45566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45597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45627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45658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45689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45717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45748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45778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45809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45839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45870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45901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45931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45962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45992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46023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46054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46082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46113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46143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46174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46204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46235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46266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46296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46327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v>46357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46388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46419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>
        <v>46447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>
        <v>46478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v>46508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46539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>
        <v>46569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46600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>
        <v>46631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>
        <v>46661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>
        <v>46692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>
        <v>46722</v>
      </c>
      <c r="B145" s="15"/>
      <c r="C145" s="41"/>
      <c r="D145" s="42"/>
      <c r="E145" s="9"/>
      <c r="F145" s="15"/>
      <c r="G145" s="41" t="str">
        <f>IF(ISBLANK(Table1[[#This Row],[EARNED]]),"",Table1[[#This Row],[EARNED]])</f>
        <v/>
      </c>
      <c r="H145" s="42"/>
      <c r="I145" s="9"/>
      <c r="J145" s="12"/>
      <c r="K145" s="15"/>
    </row>
    <row r="146" spans="1:11" x14ac:dyDescent="0.3">
      <c r="A146" s="40">
        <v>46753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>
        <v>46784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>
        <v>46813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>
        <v>46844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v>46874</v>
      </c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>
        <v>46905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>
        <v>46935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>
        <v>46966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>
        <v>46997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>
        <v>47027</v>
      </c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0">
        <v>47058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>
        <v>47088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>
        <v>47119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>
        <v>47150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>
        <v>47178</v>
      </c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3">
      <c r="A161" s="40">
        <v>47209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3">
      <c r="A162" s="40">
        <v>47239</v>
      </c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16" sqref="G1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21.190999999999999</v>
      </c>
      <c r="B3" s="11">
        <v>108</v>
      </c>
      <c r="D3">
        <v>0</v>
      </c>
      <c r="E3">
        <v>7</v>
      </c>
      <c r="F3">
        <v>35</v>
      </c>
      <c r="G3" s="46">
        <f>SUMIFS(F7:F14,E7:E14,E3)+SUMIFS(D7:D66,C7:C66,F3)+D3</f>
        <v>0.94799999999999995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2023-02-28T05:05:02Z</dcterms:modified>
</cp:coreProperties>
</file>