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LCR - LOCAL CIVIL REGISTRY\"/>
    </mc:Choice>
  </mc:AlternateContent>
  <xr:revisionPtr revIDLastSave="0" documentId="13_ncr:1_{4EE40D08-1572-4190-AA55-EFCF2C5B45A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3" i="1" l="1"/>
  <c r="G522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19" i="1"/>
  <c r="G521" i="1"/>
  <c r="G524" i="1"/>
  <c r="G520" i="1"/>
  <c r="G513" i="1"/>
  <c r="G514" i="1"/>
  <c r="G515" i="1"/>
  <c r="G516" i="1"/>
  <c r="G517" i="1"/>
  <c r="G518" i="1"/>
  <c r="G505" i="1"/>
  <c r="G480" i="1"/>
  <c r="G477" i="1"/>
  <c r="G461" i="1"/>
  <c r="G462" i="1"/>
  <c r="G463" i="1"/>
  <c r="G450" i="1"/>
  <c r="G445" i="1"/>
  <c r="G446" i="1"/>
  <c r="G443" i="1"/>
  <c r="G444" i="1"/>
  <c r="G440" i="1"/>
  <c r="G434" i="1"/>
  <c r="G435" i="1"/>
  <c r="G436" i="1"/>
  <c r="G429" i="1"/>
  <c r="G430" i="1"/>
  <c r="G426" i="1"/>
  <c r="G420" i="1"/>
  <c r="G421" i="1"/>
  <c r="G422" i="1"/>
  <c r="G411" i="1"/>
  <c r="G412" i="1"/>
  <c r="G413" i="1"/>
  <c r="G408" i="1"/>
  <c r="G405" i="1"/>
  <c r="G406" i="1"/>
  <c r="G407" i="1"/>
  <c r="G403" i="1" l="1"/>
  <c r="G401" i="1"/>
  <c r="G402" i="1"/>
  <c r="G399" i="1"/>
  <c r="G397" i="1"/>
  <c r="G394" i="1"/>
  <c r="G391" i="1"/>
  <c r="G392" i="1"/>
  <c r="G385" i="1"/>
  <c r="G380" i="1"/>
  <c r="G381" i="1"/>
  <c r="G382" i="1"/>
  <c r="G383" i="1"/>
  <c r="G378" i="1"/>
  <c r="G376" i="1"/>
  <c r="G373" i="1"/>
  <c r="G369" i="1"/>
  <c r="G363" i="1"/>
  <c r="G358" i="1"/>
  <c r="G359" i="1"/>
  <c r="G360" i="1"/>
  <c r="G361" i="1"/>
  <c r="G356" i="1"/>
  <c r="G354" i="1"/>
  <c r="G351" i="1"/>
  <c r="G348" i="1"/>
  <c r="G342" i="1"/>
  <c r="G343" i="1"/>
  <c r="G344" i="1"/>
  <c r="G335" i="1"/>
  <c r="G333" i="1"/>
  <c r="G334" i="1"/>
  <c r="G331" i="1"/>
  <c r="G320" i="1"/>
  <c r="G315" i="1"/>
  <c r="G313" i="1"/>
  <c r="G314" i="1"/>
  <c r="G306" i="1"/>
  <c r="G307" i="1"/>
  <c r="G308" i="1"/>
  <c r="G303" i="1"/>
  <c r="G304" i="1"/>
  <c r="G300" i="1"/>
  <c r="G297" i="1"/>
  <c r="G296" i="1"/>
  <c r="G294" i="1"/>
  <c r="G292" i="1"/>
  <c r="G289" i="1"/>
  <c r="G290" i="1"/>
  <c r="G286" i="1"/>
  <c r="G287" i="1"/>
  <c r="G282" i="1"/>
  <c r="G283" i="1"/>
  <c r="G279" i="1"/>
  <c r="G274" i="1"/>
  <c r="G272" i="1"/>
  <c r="G273" i="1"/>
  <c r="G268" i="1"/>
  <c r="G256" i="1"/>
  <c r="G254" i="1"/>
  <c r="G251" i="1"/>
  <c r="G247" i="1"/>
  <c r="G246" i="1"/>
  <c r="G244" i="1"/>
  <c r="G239" i="1"/>
  <c r="G234" i="1"/>
  <c r="G232" i="1"/>
  <c r="G506" i="1"/>
  <c r="G492" i="1"/>
  <c r="G478" i="1"/>
  <c r="G464" i="1"/>
  <c r="G447" i="1"/>
  <c r="G423" i="1"/>
  <c r="G395" i="1"/>
  <c r="G371" i="1"/>
  <c r="G349" i="1"/>
  <c r="G328" i="1"/>
  <c r="G311" i="1"/>
  <c r="G284" i="1"/>
  <c r="G265" i="1"/>
  <c r="G249" i="1"/>
  <c r="G509" i="1"/>
  <c r="G510" i="1"/>
  <c r="G511" i="1"/>
  <c r="G512" i="1"/>
  <c r="G476" i="1"/>
  <c r="G479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7" i="1"/>
  <c r="G508" i="1"/>
  <c r="G455" i="1"/>
  <c r="G456" i="1"/>
  <c r="G457" i="1"/>
  <c r="G458" i="1"/>
  <c r="G459" i="1"/>
  <c r="G460" i="1"/>
  <c r="G465" i="1"/>
  <c r="G466" i="1"/>
  <c r="G467" i="1"/>
  <c r="G468" i="1"/>
  <c r="G469" i="1"/>
  <c r="G470" i="1"/>
  <c r="G471" i="1"/>
  <c r="G472" i="1"/>
  <c r="G473" i="1"/>
  <c r="G474" i="1"/>
  <c r="G475" i="1"/>
  <c r="G280" i="1"/>
  <c r="G281" i="1"/>
  <c r="G285" i="1"/>
  <c r="G288" i="1"/>
  <c r="G291" i="1"/>
  <c r="G293" i="1"/>
  <c r="G295" i="1"/>
  <c r="G298" i="1"/>
  <c r="G299" i="1"/>
  <c r="G301" i="1"/>
  <c r="G302" i="1"/>
  <c r="G305" i="1"/>
  <c r="G309" i="1"/>
  <c r="G310" i="1"/>
  <c r="G312" i="1"/>
  <c r="G316" i="1"/>
  <c r="G317" i="1"/>
  <c r="G318" i="1"/>
  <c r="G319" i="1"/>
  <c r="G321" i="1"/>
  <c r="G322" i="1"/>
  <c r="G323" i="1"/>
  <c r="G324" i="1"/>
  <c r="G325" i="1"/>
  <c r="G326" i="1"/>
  <c r="G327" i="1"/>
  <c r="G329" i="1"/>
  <c r="G330" i="1"/>
  <c r="G332" i="1"/>
  <c r="G336" i="1"/>
  <c r="G337" i="1"/>
  <c r="G338" i="1"/>
  <c r="G339" i="1"/>
  <c r="G340" i="1"/>
  <c r="G341" i="1"/>
  <c r="G345" i="1"/>
  <c r="G346" i="1"/>
  <c r="G347" i="1"/>
  <c r="G350" i="1"/>
  <c r="G352" i="1"/>
  <c r="G353" i="1"/>
  <c r="G355" i="1"/>
  <c r="G357" i="1"/>
  <c r="G362" i="1"/>
  <c r="G364" i="1"/>
  <c r="G365" i="1"/>
  <c r="G366" i="1"/>
  <c r="G367" i="1"/>
  <c r="G368" i="1"/>
  <c r="G370" i="1"/>
  <c r="G372" i="1"/>
  <c r="G374" i="1"/>
  <c r="G375" i="1"/>
  <c r="G377" i="1"/>
  <c r="G379" i="1"/>
  <c r="G384" i="1"/>
  <c r="G386" i="1"/>
  <c r="G387" i="1"/>
  <c r="G388" i="1"/>
  <c r="G389" i="1"/>
  <c r="G390" i="1"/>
  <c r="G393" i="1"/>
  <c r="G396" i="1"/>
  <c r="G398" i="1"/>
  <c r="G400" i="1"/>
  <c r="G404" i="1"/>
  <c r="G409" i="1"/>
  <c r="G410" i="1"/>
  <c r="G414" i="1"/>
  <c r="G415" i="1"/>
  <c r="G416" i="1"/>
  <c r="G417" i="1"/>
  <c r="G418" i="1"/>
  <c r="G419" i="1"/>
  <c r="G424" i="1"/>
  <c r="G425" i="1"/>
  <c r="G427" i="1"/>
  <c r="G428" i="1"/>
  <c r="G431" i="1"/>
  <c r="G432" i="1"/>
  <c r="G433" i="1"/>
  <c r="G437" i="1"/>
  <c r="G438" i="1"/>
  <c r="G439" i="1"/>
  <c r="G441" i="1"/>
  <c r="G442" i="1"/>
  <c r="G448" i="1"/>
  <c r="G449" i="1"/>
  <c r="G451" i="1"/>
  <c r="G452" i="1"/>
  <c r="G453" i="1"/>
  <c r="G454" i="1"/>
  <c r="G245" i="1"/>
  <c r="G248" i="1"/>
  <c r="G250" i="1"/>
  <c r="G252" i="1"/>
  <c r="G253" i="1"/>
  <c r="G255" i="1"/>
  <c r="G257" i="1"/>
  <c r="G258" i="1"/>
  <c r="G259" i="1"/>
  <c r="G260" i="1"/>
  <c r="G261" i="1"/>
  <c r="G262" i="1"/>
  <c r="G263" i="1"/>
  <c r="G264" i="1"/>
  <c r="G266" i="1"/>
  <c r="G267" i="1"/>
  <c r="G269" i="1"/>
  <c r="G270" i="1"/>
  <c r="G271" i="1"/>
  <c r="G275" i="1"/>
  <c r="G276" i="1"/>
  <c r="G277" i="1"/>
  <c r="G278" i="1"/>
  <c r="G241" i="1"/>
  <c r="G242" i="1"/>
  <c r="G243" i="1"/>
  <c r="G240" i="1"/>
  <c r="G230" i="1"/>
  <c r="G229" i="1"/>
  <c r="G221" i="1"/>
  <c r="G222" i="1"/>
  <c r="G216" i="1"/>
  <c r="G217" i="1"/>
  <c r="G214" i="1"/>
  <c r="G209" i="1"/>
  <c r="G207" i="1"/>
  <c r="G208" i="1"/>
  <c r="G204" i="1"/>
  <c r="G205" i="1"/>
  <c r="G202" i="1"/>
  <c r="G198" i="1"/>
  <c r="G199" i="1"/>
  <c r="G196" i="1"/>
  <c r="G191" i="1"/>
  <c r="G192" i="1"/>
  <c r="G193" i="1"/>
  <c r="G189" i="1"/>
  <c r="G188" i="1"/>
  <c r="G186" i="1"/>
  <c r="G184" i="1"/>
  <c r="G185" i="1"/>
  <c r="G181" i="1"/>
  <c r="G182" i="1"/>
  <c r="G178" i="1"/>
  <c r="G175" i="1"/>
  <c r="G171" i="1"/>
  <c r="G172" i="1"/>
  <c r="G173" i="1"/>
  <c r="G167" i="1"/>
  <c r="G168" i="1"/>
  <c r="G169" i="1"/>
  <c r="G165" i="1"/>
  <c r="G163" i="1"/>
  <c r="G164" i="1"/>
  <c r="G161" i="1"/>
  <c r="G157" i="1"/>
  <c r="G158" i="1"/>
  <c r="G154" i="1"/>
  <c r="G155" i="1"/>
  <c r="G151" i="1"/>
  <c r="G149" i="1"/>
  <c r="G150" i="1"/>
  <c r="G145" i="1"/>
  <c r="G146" i="1"/>
  <c r="G142" i="1"/>
  <c r="G143" i="1"/>
  <c r="G140" i="1"/>
  <c r="G137" i="1"/>
  <c r="G138" i="1"/>
  <c r="G136" i="1"/>
  <c r="G3" i="3"/>
  <c r="G133" i="1"/>
  <c r="G134" i="1"/>
  <c r="G131" i="1"/>
  <c r="G128" i="1"/>
  <c r="G129" i="1"/>
  <c r="G130" i="1"/>
  <c r="G125" i="1"/>
  <c r="G126" i="1"/>
  <c r="G121" i="1"/>
  <c r="G122" i="1"/>
  <c r="G118" i="1"/>
  <c r="G119" i="1"/>
  <c r="G114" i="1"/>
  <c r="G115" i="1"/>
  <c r="G110" i="1"/>
  <c r="G111" i="1"/>
  <c r="G107" i="1"/>
  <c r="G99" i="1"/>
  <c r="G93" i="1"/>
  <c r="G94" i="1"/>
  <c r="G90" i="1"/>
  <c r="G88" i="1"/>
  <c r="G83" i="1"/>
  <c r="G80" i="1"/>
  <c r="G76" i="1"/>
  <c r="G77" i="1"/>
  <c r="G67" i="1"/>
  <c r="G68" i="1"/>
  <c r="G60" i="1"/>
  <c r="E16" i="1" l="1"/>
  <c r="G54" i="1"/>
  <c r="G55" i="1"/>
  <c r="G50" i="1"/>
  <c r="G51" i="1"/>
  <c r="G48" i="1"/>
  <c r="G43" i="1"/>
  <c r="G41" i="1"/>
  <c r="G38" i="1"/>
  <c r="G39" i="1"/>
  <c r="G26" i="1"/>
  <c r="G27" i="1"/>
  <c r="G23" i="1"/>
  <c r="G16" i="1"/>
  <c r="G211" i="1"/>
  <c r="G179" i="1"/>
  <c r="G147" i="1"/>
  <c r="G112" i="1"/>
  <c r="G95" i="1"/>
  <c r="G74" i="1"/>
  <c r="G58" i="1"/>
  <c r="G36" i="1"/>
  <c r="G20" i="1"/>
  <c r="G18" i="1"/>
  <c r="G13" i="1"/>
  <c r="A12" i="1"/>
  <c r="A14" i="1" s="1"/>
  <c r="A15" i="1" s="1"/>
  <c r="A17" i="1" s="1"/>
  <c r="A19" i="1" s="1"/>
  <c r="A21" i="1" s="1"/>
  <c r="A22" i="1" s="1"/>
  <c r="A24" i="1" s="1"/>
  <c r="A25" i="1" s="1"/>
  <c r="A28" i="1" s="1"/>
  <c r="A29" i="1" s="1"/>
  <c r="A30" i="1" s="1"/>
  <c r="A31" i="1" s="1"/>
  <c r="A32" i="1" s="1"/>
  <c r="A33" i="1" s="1"/>
  <c r="A34" i="1" s="1"/>
  <c r="A35" i="1" s="1"/>
  <c r="A37" i="1" s="1"/>
  <c r="A40" i="1" s="1"/>
  <c r="A42" i="1" s="1"/>
  <c r="A44" i="1" s="1"/>
  <c r="A45" i="1" s="1"/>
  <c r="A46" i="1" s="1"/>
  <c r="A47" i="1" s="1"/>
  <c r="A49" i="1" s="1"/>
  <c r="A52" i="1" s="1"/>
  <c r="A53" i="1" s="1"/>
  <c r="A56" i="1" s="1"/>
  <c r="A57" i="1" s="1"/>
  <c r="A59" i="1" s="1"/>
  <c r="A61" i="1" s="1"/>
  <c r="A62" i="1" s="1"/>
  <c r="A63" i="1" s="1"/>
  <c r="A64" i="1" s="1"/>
  <c r="A65" i="1" s="1"/>
  <c r="A66" i="1" s="1"/>
  <c r="A69" i="1" s="1"/>
  <c r="A70" i="1" s="1"/>
  <c r="A71" i="1" s="1"/>
  <c r="A72" i="1" s="1"/>
  <c r="A73" i="1" s="1"/>
  <c r="A75" i="1" s="1"/>
  <c r="A78" i="1" s="1"/>
  <c r="A79" i="1" s="1"/>
  <c r="A81" i="1" s="1"/>
  <c r="A82" i="1" s="1"/>
  <c r="A84" i="1" s="1"/>
  <c r="A85" i="1" s="1"/>
  <c r="A86" i="1" s="1"/>
  <c r="A87" i="1" s="1"/>
  <c r="A89" i="1" s="1"/>
  <c r="A91" i="1" s="1"/>
  <c r="A92" i="1" s="1"/>
  <c r="A96" i="1" s="1"/>
  <c r="A97" i="1" s="1"/>
  <c r="A98" i="1" s="1"/>
  <c r="A100" i="1" s="1"/>
  <c r="A101" i="1" s="1"/>
  <c r="A102" i="1" s="1"/>
  <c r="A103" i="1" s="1"/>
  <c r="A104" i="1" s="1"/>
  <c r="A105" i="1" s="1"/>
  <c r="A106" i="1" s="1"/>
  <c r="A108" i="1" s="1"/>
  <c r="A109" i="1" s="1"/>
  <c r="A113" i="1" s="1"/>
  <c r="A116" i="1" s="1"/>
  <c r="A117" i="1" s="1"/>
  <c r="A120" i="1" s="1"/>
  <c r="A123" i="1" s="1"/>
  <c r="A124" i="1" s="1"/>
  <c r="A127" i="1" s="1"/>
  <c r="A132" i="1" s="1"/>
  <c r="A135" i="1" s="1"/>
  <c r="A139" i="1" s="1"/>
  <c r="A141" i="1" s="1"/>
  <c r="A144" i="1" s="1"/>
  <c r="A148" i="1" s="1"/>
  <c r="A152" i="1" s="1"/>
  <c r="A153" i="1" s="1"/>
  <c r="A156" i="1" s="1"/>
  <c r="A159" i="1" s="1"/>
  <c r="A160" i="1" s="1"/>
  <c r="A162" i="1" s="1"/>
  <c r="A166" i="1" s="1"/>
  <c r="A170" i="1" s="1"/>
  <c r="A174" i="1" s="1"/>
  <c r="A176" i="1" s="1"/>
  <c r="A177" i="1" s="1"/>
  <c r="A180" i="1" s="1"/>
  <c r="A183" i="1" s="1"/>
  <c r="A187" i="1" s="1"/>
  <c r="A190" i="1" s="1"/>
  <c r="A194" i="1" s="1"/>
  <c r="A195" i="1" s="1"/>
  <c r="A197" i="1" s="1"/>
  <c r="A200" i="1" s="1"/>
  <c r="A201" i="1" s="1"/>
  <c r="A203" i="1" s="1"/>
  <c r="A206" i="1" s="1"/>
  <c r="A210" i="1" s="1"/>
  <c r="A212" i="1" s="1"/>
  <c r="A213" i="1" s="1"/>
  <c r="A215" i="1" s="1"/>
  <c r="A218" i="1" s="1"/>
  <c r="A219" i="1" s="1"/>
  <c r="A220" i="1" s="1"/>
  <c r="A223" i="1" s="1"/>
  <c r="A224" i="1" s="1"/>
  <c r="A225" i="1" s="1"/>
  <c r="A226" i="1" s="1"/>
  <c r="A227" i="1" s="1"/>
  <c r="A228" i="1" s="1"/>
  <c r="A231" i="1" s="1"/>
  <c r="A233" i="1" s="1"/>
  <c r="A235" i="1" s="1"/>
  <c r="A236" i="1" s="1"/>
  <c r="A237" i="1" s="1"/>
  <c r="A238" i="1" s="1"/>
  <c r="A240" i="1" s="1"/>
  <c r="A241" i="1" s="1"/>
  <c r="A242" i="1" s="1"/>
  <c r="A243" i="1" s="1"/>
  <c r="A245" i="1" s="1"/>
  <c r="A248" i="1" s="1"/>
  <c r="A250" i="1" s="1"/>
  <c r="A252" i="1" s="1"/>
  <c r="A253" i="1" s="1"/>
  <c r="A255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9" i="1" s="1"/>
  <c r="A270" i="1" s="1"/>
  <c r="A271" i="1" s="1"/>
  <c r="A274" i="1" s="1"/>
  <c r="A275" i="1" s="1"/>
  <c r="A276" i="1" s="1"/>
  <c r="A277" i="1" s="1"/>
  <c r="A278" i="1" s="1"/>
  <c r="A280" i="1" s="1"/>
  <c r="A281" i="1" s="1"/>
  <c r="A285" i="1" s="1"/>
  <c r="A288" i="1" s="1"/>
  <c r="A291" i="1" s="1"/>
  <c r="A293" i="1" s="1"/>
  <c r="A295" i="1" s="1"/>
  <c r="A298" i="1" s="1"/>
  <c r="A299" i="1" s="1"/>
  <c r="A301" i="1" s="1"/>
  <c r="A302" i="1" s="1"/>
  <c r="A305" i="1" s="1"/>
  <c r="A309" i="1" s="1"/>
  <c r="A310" i="1" s="1"/>
  <c r="A312" i="1" s="1"/>
  <c r="A316" i="1" s="1"/>
  <c r="A317" i="1" s="1"/>
  <c r="A318" i="1" s="1"/>
  <c r="A319" i="1" s="1"/>
  <c r="A321" i="1" s="1"/>
  <c r="A322" i="1" s="1"/>
  <c r="A323" i="1" s="1"/>
  <c r="A324" i="1" s="1"/>
  <c r="A325" i="1" s="1"/>
  <c r="A326" i="1" s="1"/>
  <c r="A327" i="1" s="1"/>
  <c r="A329" i="1" s="1"/>
  <c r="A330" i="1" s="1"/>
  <c r="A332" i="1" s="1"/>
  <c r="A336" i="1" s="1"/>
  <c r="A337" i="1" s="1"/>
  <c r="A338" i="1" s="1"/>
  <c r="A339" i="1" s="1"/>
  <c r="A340" i="1" s="1"/>
  <c r="A341" i="1" s="1"/>
  <c r="A345" i="1" s="1"/>
  <c r="A346" i="1" s="1"/>
  <c r="A347" i="1" s="1"/>
  <c r="A350" i="1" s="1"/>
  <c r="A352" i="1" s="1"/>
  <c r="A353" i="1" s="1"/>
  <c r="A355" i="1" s="1"/>
  <c r="A357" i="1" s="1"/>
  <c r="A362" i="1" s="1"/>
  <c r="A364" i="1" s="1"/>
  <c r="A365" i="1" s="1"/>
  <c r="A366" i="1" s="1"/>
  <c r="A367" i="1" s="1"/>
  <c r="A368" i="1" s="1"/>
  <c r="A370" i="1" s="1"/>
  <c r="A372" i="1" s="1"/>
  <c r="A374" i="1" s="1"/>
  <c r="A375" i="1" s="1"/>
  <c r="A377" i="1" s="1"/>
  <c r="A379" i="1" s="1"/>
  <c r="A384" i="1" s="1"/>
  <c r="A386" i="1" s="1"/>
  <c r="A387" i="1" s="1"/>
  <c r="A388" i="1" s="1"/>
  <c r="A389" i="1" s="1"/>
  <c r="A390" i="1" s="1"/>
  <c r="A393" i="1" s="1"/>
  <c r="A396" i="1" s="1"/>
  <c r="A398" i="1" s="1"/>
  <c r="A400" i="1" s="1"/>
  <c r="A404" i="1" s="1"/>
  <c r="A409" i="1" s="1"/>
  <c r="A410" i="1" s="1"/>
  <c r="A414" i="1" s="1"/>
  <c r="A415" i="1" s="1"/>
  <c r="A416" i="1" s="1"/>
  <c r="A417" i="1" s="1"/>
  <c r="A418" i="1" s="1"/>
  <c r="A419" i="1" s="1"/>
  <c r="A424" i="1" s="1"/>
  <c r="A425" i="1" s="1"/>
  <c r="A427" i="1" s="1"/>
  <c r="A428" i="1" s="1"/>
  <c r="A431" i="1" s="1"/>
  <c r="A432" i="1" s="1"/>
  <c r="A433" i="1" s="1"/>
  <c r="A437" i="1" s="1"/>
  <c r="A438" i="1" s="1"/>
  <c r="A439" i="1" s="1"/>
  <c r="A441" i="1" s="1"/>
  <c r="A442" i="1" s="1"/>
  <c r="A448" i="1" s="1"/>
  <c r="A449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9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7" i="1" s="1"/>
  <c r="A508" i="1" s="1"/>
  <c r="A509" i="1" s="1"/>
  <c r="A510" i="1" s="1"/>
  <c r="A511" i="1" s="1"/>
  <c r="A512" i="1" s="1"/>
  <c r="A513" i="1" s="1"/>
  <c r="G11" i="1"/>
  <c r="G21" i="1" l="1"/>
  <c r="G22" i="1"/>
  <c r="G24" i="1"/>
  <c r="G25" i="1"/>
  <c r="G28" i="1"/>
  <c r="G29" i="1"/>
  <c r="G30" i="1"/>
  <c r="G31" i="1"/>
  <c r="G32" i="1"/>
  <c r="G33" i="1"/>
  <c r="G34" i="1"/>
  <c r="G35" i="1"/>
  <c r="G37" i="1"/>
  <c r="G40" i="1"/>
  <c r="G42" i="1"/>
  <c r="G44" i="1"/>
  <c r="G45" i="1"/>
  <c r="G46" i="1"/>
  <c r="G47" i="1"/>
  <c r="G49" i="1"/>
  <c r="G52" i="1"/>
  <c r="G53" i="1"/>
  <c r="G56" i="1"/>
  <c r="G57" i="1"/>
  <c r="G59" i="1"/>
  <c r="G61" i="1"/>
  <c r="G62" i="1"/>
  <c r="G63" i="1"/>
  <c r="G64" i="1"/>
  <c r="G65" i="1"/>
  <c r="G66" i="1"/>
  <c r="G69" i="1"/>
  <c r="G70" i="1"/>
  <c r="G71" i="1"/>
  <c r="G72" i="1"/>
  <c r="G73" i="1"/>
  <c r="G75" i="1"/>
  <c r="G78" i="1"/>
  <c r="G79" i="1"/>
  <c r="G81" i="1"/>
  <c r="G82" i="1"/>
  <c r="G84" i="1"/>
  <c r="G85" i="1"/>
  <c r="G86" i="1"/>
  <c r="G87" i="1"/>
  <c r="G89" i="1"/>
  <c r="G91" i="1"/>
  <c r="G92" i="1"/>
  <c r="G96" i="1"/>
  <c r="G97" i="1"/>
  <c r="G98" i="1"/>
  <c r="G100" i="1"/>
  <c r="G101" i="1"/>
  <c r="G102" i="1"/>
  <c r="G103" i="1"/>
  <c r="G104" i="1"/>
  <c r="G105" i="1"/>
  <c r="G106" i="1"/>
  <c r="G108" i="1"/>
  <c r="G109" i="1"/>
  <c r="G113" i="1"/>
  <c r="G116" i="1"/>
  <c r="G117" i="1"/>
  <c r="G120" i="1"/>
  <c r="G123" i="1"/>
  <c r="G124" i="1"/>
  <c r="G127" i="1"/>
  <c r="G132" i="1"/>
  <c r="G135" i="1"/>
  <c r="G139" i="1"/>
  <c r="G141" i="1"/>
  <c r="G144" i="1"/>
  <c r="G148" i="1"/>
  <c r="G152" i="1"/>
  <c r="G153" i="1"/>
  <c r="G156" i="1"/>
  <c r="G159" i="1"/>
  <c r="G160" i="1"/>
  <c r="G162" i="1"/>
  <c r="G166" i="1"/>
  <c r="G170" i="1"/>
  <c r="G174" i="1"/>
  <c r="G176" i="1"/>
  <c r="G177" i="1"/>
  <c r="G180" i="1"/>
  <c r="G183" i="1"/>
  <c r="G187" i="1"/>
  <c r="G190" i="1"/>
  <c r="G194" i="1"/>
  <c r="G195" i="1"/>
  <c r="G197" i="1"/>
  <c r="G200" i="1"/>
  <c r="G201" i="1"/>
  <c r="G203" i="1"/>
  <c r="G206" i="1"/>
  <c r="G210" i="1"/>
  <c r="G212" i="1"/>
  <c r="G213" i="1"/>
  <c r="G215" i="1"/>
  <c r="G218" i="1"/>
  <c r="G219" i="1"/>
  <c r="G220" i="1"/>
  <c r="G223" i="1"/>
  <c r="G224" i="1"/>
  <c r="G225" i="1"/>
  <c r="G226" i="1"/>
  <c r="G227" i="1"/>
  <c r="G228" i="1"/>
  <c r="G231" i="1"/>
  <c r="G233" i="1"/>
  <c r="G235" i="1"/>
  <c r="G236" i="1"/>
  <c r="G237" i="1"/>
  <c r="G238" i="1"/>
  <c r="G10" i="1"/>
  <c r="G12" i="1"/>
  <c r="G14" i="1"/>
  <c r="G15" i="1"/>
  <c r="G17" i="1"/>
  <c r="G19" i="1"/>
  <c r="J4" i="3"/>
  <c r="E9" i="1"/>
  <c r="G9" i="1"/>
  <c r="I214" i="1" l="1"/>
  <c r="I16" i="1"/>
  <c r="K3" i="3"/>
  <c r="L3" i="3" s="1"/>
  <c r="I9" i="1"/>
</calcChain>
</file>

<file path=xl/sharedStrings.xml><?xml version="1.0" encoding="utf-8"?>
<sst xmlns="http://schemas.openxmlformats.org/spreadsheetml/2006/main" count="611" uniqueCount="344">
  <si>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</si>
  <si>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</si>
  <si>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</si>
  <si>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</si>
  <si>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</si>
  <si>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</si>
  <si>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</si>
  <si>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</si>
  <si>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</si>
  <si>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</si>
  <si>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</si>
  <si>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</si>
  <si>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</si>
  <si>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</si>
  <si>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</si>
  <si>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</si>
  <si>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</si>
  <si>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</si>
  <si>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</si>
  <si>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</si>
  <si>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</si>
  <si>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</si>
  <si>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</si>
  <si>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</si>
  <si>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</si>
  <si>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</si>
  <si>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</si>
  <si>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</si>
  <si>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</si>
  <si>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</si>
  <si>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</si>
  <si>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</si>
  <si>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</si>
  <si>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</si>
  <si>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</si>
  <si>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</si>
  <si>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</si>
  <si>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</si>
  <si>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</si>
  <si>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</si>
  <si>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</si>
  <si>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</si>
  <si>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MATIENZO, NORMITA</t>
  </si>
  <si>
    <t>PERMANENT</t>
  </si>
  <si>
    <t>CIVIL REGISTRY</t>
  </si>
  <si>
    <t>1998</t>
  </si>
  <si>
    <t>SL(3-0-0)</t>
  </si>
  <si>
    <t>6/9-11/1998</t>
  </si>
  <si>
    <t>SL(1-0-0)</t>
  </si>
  <si>
    <t>UT(0-0-6)</t>
  </si>
  <si>
    <t>VL(2-0-0)</t>
  </si>
  <si>
    <t>9/29,30/1998</t>
  </si>
  <si>
    <t>SL(1-4-0)</t>
  </si>
  <si>
    <t>10/15,16/1998</t>
  </si>
  <si>
    <t>SL(0-4-0)</t>
  </si>
  <si>
    <t>UT(0-4-21)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</si>
  <si>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</si>
  <si>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</si>
  <si>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</si>
  <si>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</si>
  <si>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</si>
  <si>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</si>
  <si>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</si>
  <si>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</si>
  <si>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</si>
  <si>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UT(0-0-18)</t>
  </si>
  <si>
    <t>VL(3-0-0)</t>
  </si>
  <si>
    <t>2/11,12,15/1999</t>
  </si>
  <si>
    <t>UT(0-2-9)</t>
  </si>
  <si>
    <t>UT(0-0-58)</t>
  </si>
  <si>
    <t>UT(0-0-3)</t>
  </si>
  <si>
    <t>SL(30-0-0)</t>
  </si>
  <si>
    <t>6/8-7/19/1999</t>
  </si>
  <si>
    <t>SL(5-0-0)</t>
  </si>
  <si>
    <t>7/20-8/9/1999</t>
  </si>
  <si>
    <t>UT(0-0-9)</t>
  </si>
  <si>
    <t>UT(0-0-26)</t>
  </si>
  <si>
    <t>SL(2-0-0)</t>
  </si>
  <si>
    <t>11/15,16/1999</t>
  </si>
  <si>
    <t>UT(0-0-2)</t>
  </si>
  <si>
    <t>SL(2-4-0)</t>
  </si>
  <si>
    <t>1/10-12/1999</t>
  </si>
  <si>
    <t>UT(0-4-0)</t>
  </si>
  <si>
    <t>VL(4-0-0)</t>
  </si>
  <si>
    <t>2/9-11,14/2000</t>
  </si>
  <si>
    <t>UT(0-0-53)</t>
  </si>
  <si>
    <t>3/28,29/2000</t>
  </si>
  <si>
    <t>SP(1-0-0)</t>
  </si>
  <si>
    <t>BDAY 5/18/2000</t>
  </si>
  <si>
    <t>UT(0-0-29)</t>
  </si>
  <si>
    <t>UT(0-0-19)</t>
  </si>
  <si>
    <t>VL(1-0-0)</t>
  </si>
  <si>
    <t>UT(0-0-28)</t>
  </si>
  <si>
    <t>10/19,20/2000</t>
  </si>
  <si>
    <t>10/17,18/2000</t>
  </si>
  <si>
    <t>UT(0-0-13)</t>
  </si>
  <si>
    <t>UT(0-0-4)</t>
  </si>
  <si>
    <t>1/15,17/2001</t>
  </si>
  <si>
    <t>1/9,10/2001</t>
  </si>
  <si>
    <t>2/8,9,12/2001</t>
  </si>
  <si>
    <t>3/22,23/2001</t>
  </si>
  <si>
    <t>7/31 8/1-3/2001</t>
  </si>
  <si>
    <t>8/6,7/2001</t>
  </si>
  <si>
    <t>2/7,8/2002</t>
  </si>
  <si>
    <t>2/11,12/2002</t>
  </si>
  <si>
    <t>3/25,26/2002</t>
  </si>
  <si>
    <t>4/11,12/2002</t>
  </si>
  <si>
    <t>7/17-19/2002</t>
  </si>
  <si>
    <t>PARENTAL 5/22/2002</t>
  </si>
  <si>
    <t>PARENTAL 5/17/2002</t>
  </si>
  <si>
    <t>10/10,11/2002</t>
  </si>
  <si>
    <t>2/6,7,10/2003</t>
  </si>
  <si>
    <t>2/20,21/2003</t>
  </si>
  <si>
    <t>GRAD 3/28/2003</t>
  </si>
  <si>
    <t>4/11,14,15/2003</t>
  </si>
  <si>
    <t>7/21-25/2003</t>
  </si>
  <si>
    <t>UT(0-4-38)</t>
  </si>
  <si>
    <t>UT(0-0-37)</t>
  </si>
  <si>
    <t>UT(0-4-31)</t>
  </si>
  <si>
    <t>UT(0-0-56)</t>
  </si>
  <si>
    <t>12/10,19/2003</t>
  </si>
  <si>
    <t>UT(0-1-10)</t>
  </si>
  <si>
    <t>UT(0-2-44)</t>
  </si>
  <si>
    <t>UT(0-1-33)</t>
  </si>
  <si>
    <t>UT(0-1-39)</t>
  </si>
  <si>
    <t>3/11,13/2004</t>
  </si>
  <si>
    <t>2/11-13/2004</t>
  </si>
  <si>
    <t>UT(0-1-6)</t>
  </si>
  <si>
    <t>UT(0-0-12)</t>
  </si>
  <si>
    <t>7/15,16/2004</t>
  </si>
  <si>
    <t>7/30, 8/2/2004</t>
  </si>
  <si>
    <t>8/20,22/2004</t>
  </si>
  <si>
    <t>UT(0-7-3)</t>
  </si>
  <si>
    <t>9/6-10/2004</t>
  </si>
  <si>
    <t>10/15,18/2004</t>
  </si>
  <si>
    <t>UT(0-4-57)</t>
  </si>
  <si>
    <t>UT(0-4-36)</t>
  </si>
  <si>
    <t>UT(0-5-12)</t>
  </si>
  <si>
    <t>UT(0-1-11)</t>
  </si>
  <si>
    <t>12/21,22/2004</t>
  </si>
  <si>
    <t>12/28-30/2005</t>
  </si>
  <si>
    <t>UT(0-3-53)</t>
  </si>
  <si>
    <t>SL(10-0-0)</t>
  </si>
  <si>
    <t>2/11-28/2005</t>
  </si>
  <si>
    <t>SL(14-0-0)</t>
  </si>
  <si>
    <t>3/1-20/2005</t>
  </si>
  <si>
    <t>VL(9-0-0)</t>
  </si>
  <si>
    <t>3/16-31/2005</t>
  </si>
  <si>
    <t>VL(11-0-0)</t>
  </si>
  <si>
    <t>4/1-15/2005</t>
  </si>
  <si>
    <t>PERSONAL 5/18/2005</t>
  </si>
  <si>
    <t>SP(2-0-0)</t>
  </si>
  <si>
    <t>UT(0-1-20)</t>
  </si>
  <si>
    <t>PARENTAL 6/16,17/2005</t>
  </si>
  <si>
    <t>5/15-17/2005</t>
  </si>
  <si>
    <t>UT(2-0-1)</t>
  </si>
  <si>
    <t>UT(0-0-34)</t>
  </si>
  <si>
    <t>8/7,15/2005</t>
  </si>
  <si>
    <t>FL(1-0-0)</t>
  </si>
  <si>
    <t>UT(0-3-52)</t>
  </si>
  <si>
    <t>UT(0-2-58)</t>
  </si>
  <si>
    <t>9/22,23/2005</t>
  </si>
  <si>
    <t>UT(0-5-18)</t>
  </si>
  <si>
    <t>UT(0-4-19)</t>
  </si>
  <si>
    <t>UT(2-2-15)</t>
  </si>
  <si>
    <t>FL(3-0-0)</t>
  </si>
  <si>
    <t>UT(0-1-44)</t>
  </si>
  <si>
    <t>2/8-10/2006</t>
  </si>
  <si>
    <t>UT(0-2-24)</t>
  </si>
  <si>
    <t>UT(0-6-2)</t>
  </si>
  <si>
    <t>PARENTAL 3/27/2006</t>
  </si>
  <si>
    <t>UT(0-5-50)</t>
  </si>
  <si>
    <t>BDAY 5/18/2006</t>
  </si>
  <si>
    <t>ENROLLMENT 6/5/2006</t>
  </si>
  <si>
    <t>UT(0-5-39)</t>
  </si>
  <si>
    <t>6/9,13/2006</t>
  </si>
  <si>
    <t>UT(0-4-45)</t>
  </si>
  <si>
    <t>UT(0-6-6)</t>
  </si>
  <si>
    <t>UT(0-2-26)</t>
  </si>
  <si>
    <t>UT(1-7-27)</t>
  </si>
  <si>
    <t>UT(0-3-28)</t>
  </si>
  <si>
    <t>UT(0-2-32)</t>
  </si>
  <si>
    <t>UT(0-7-12)</t>
  </si>
  <si>
    <t>UT(0-1-7)</t>
  </si>
  <si>
    <t>UT(1-0-8)</t>
  </si>
  <si>
    <t>2/12-15/2007</t>
  </si>
  <si>
    <t>UT(2-1-55)</t>
  </si>
  <si>
    <t>PERSONAL 5/18/2007</t>
  </si>
  <si>
    <t>UT(1-0-41)</t>
  </si>
  <si>
    <t>UT(1-5-43)</t>
  </si>
  <si>
    <t>UT(2-5-12)</t>
  </si>
  <si>
    <t>UT(1-1-32)</t>
  </si>
  <si>
    <t>UT(0-2-5)</t>
  </si>
  <si>
    <t>UT(0-2-37)</t>
  </si>
  <si>
    <t>UT(1-2-51)</t>
  </si>
  <si>
    <t>FL(5-0-0)</t>
  </si>
  <si>
    <t>UT(0-2-57)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</si>
  <si>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</si>
  <si>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</si>
  <si>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</si>
  <si>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</si>
  <si>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</si>
  <si>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</si>
  <si>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</si>
  <si>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</si>
  <si>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</si>
  <si>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</si>
  <si>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</si>
  <si>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</si>
  <si>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</si>
  <si>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</si>
  <si>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</si>
  <si>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2/7,8,11/2008</t>
  </si>
  <si>
    <t>UT(1-7-8)</t>
  </si>
  <si>
    <t>UT(0-3-21)</t>
  </si>
  <si>
    <t>UT(0-6-28)</t>
  </si>
  <si>
    <t>UT(1-6-28)</t>
  </si>
  <si>
    <t>UT(1-5-25)</t>
  </si>
  <si>
    <t>UT(1-4-0)</t>
  </si>
  <si>
    <t>SP(60-0-0)</t>
  </si>
  <si>
    <t>MATERNITY 6/20-8/18/2008</t>
  </si>
  <si>
    <t>UT(0-0-17)</t>
  </si>
  <si>
    <t>UT(0-0-8)</t>
  </si>
  <si>
    <t>FL(2-0-0)</t>
  </si>
  <si>
    <t>12/17,18/2008</t>
  </si>
  <si>
    <t>PARENTAL 12/19,22/2008</t>
  </si>
  <si>
    <t>UT(0-0-1)</t>
  </si>
  <si>
    <t>2/5,6,9/2009</t>
  </si>
  <si>
    <t>PARENTAL 3/25/2009</t>
  </si>
  <si>
    <t>VL(5-0-0)</t>
  </si>
  <si>
    <t>4/8,13-16/2009</t>
  </si>
  <si>
    <t>PERSONAL 5/19,20/2010</t>
  </si>
  <si>
    <t>ENROLLMENT 6/15/2010</t>
  </si>
  <si>
    <t>UT(0-5-0)</t>
  </si>
  <si>
    <t>10/26-29/2010</t>
  </si>
  <si>
    <t>UT(0-4-30)</t>
  </si>
  <si>
    <t>UT(0-4-55)</t>
  </si>
  <si>
    <t>11/6,13/2010</t>
  </si>
  <si>
    <t>PARENTAL 1/6/2011</t>
  </si>
  <si>
    <t>2/10,11,14/2011</t>
  </si>
  <si>
    <t>UT(1-0-0)</t>
  </si>
  <si>
    <t>PARENTAL 3/28/2011</t>
  </si>
  <si>
    <t>VL(6-0-0)</t>
  </si>
  <si>
    <t>UT(0-1-30)</t>
  </si>
  <si>
    <t>UT(0-0-30)</t>
  </si>
  <si>
    <t>5/17-19/2011</t>
  </si>
  <si>
    <t>6/6,7/2011</t>
  </si>
  <si>
    <t>UT(0-0-5)</t>
  </si>
  <si>
    <t>UT(1-0-15)</t>
  </si>
  <si>
    <t>UT(0-5-40)</t>
  </si>
  <si>
    <t>UT(0-0-50)</t>
  </si>
  <si>
    <t>UT(1-2-10)</t>
  </si>
  <si>
    <t>UT(1-3-29)</t>
  </si>
  <si>
    <t>UT(1-5-15)</t>
  </si>
  <si>
    <t>1/9,10/2012</t>
  </si>
  <si>
    <t>2/16,17/2012</t>
  </si>
  <si>
    <t>PARENTAL 10/16/2012</t>
  </si>
  <si>
    <t>FL(9-0-0)</t>
  </si>
  <si>
    <t>2/18-28/2013</t>
  </si>
  <si>
    <t>2/7-11/2013</t>
  </si>
  <si>
    <t>PARENTAL 3/21/2013</t>
  </si>
  <si>
    <t>PARENTAL 3/15/2013</t>
  </si>
  <si>
    <t>PARENTAL 4/5/2013</t>
  </si>
  <si>
    <t>UT(0-6-54)</t>
  </si>
  <si>
    <t>9/23,24/2013</t>
  </si>
  <si>
    <t>UT(0-4-7)</t>
  </si>
  <si>
    <t>UT(1-2-31)</t>
  </si>
  <si>
    <t>UT(1-1-4)</t>
  </si>
  <si>
    <t>UT(0-3-18)</t>
  </si>
  <si>
    <t>2/7,10/2014</t>
  </si>
  <si>
    <t>UT(2-0-23)</t>
  </si>
  <si>
    <t>PARENTAL 3/25,26/2014</t>
  </si>
  <si>
    <t>UT(1-1-16)</t>
  </si>
  <si>
    <t>UT(1-0-36)</t>
  </si>
  <si>
    <t>UT(1-1-11)</t>
  </si>
  <si>
    <t>ENROLLMENT 6/2/2014</t>
  </si>
  <si>
    <t>UT(0-7-18)</t>
  </si>
  <si>
    <t>UT(0-1-0)</t>
  </si>
  <si>
    <t>UT(1-1-1)</t>
  </si>
  <si>
    <t>UT(0-1-51)</t>
  </si>
  <si>
    <t>UT(0-2-3)</t>
  </si>
  <si>
    <t>UT(0-7-10)</t>
  </si>
  <si>
    <t>UT(1-1-10)</t>
  </si>
  <si>
    <t>12/15,22,29/2014</t>
  </si>
  <si>
    <t>UT(2-0-12)</t>
  </si>
  <si>
    <t>UT(0-0-25)</t>
  </si>
  <si>
    <t>UT(0-2-27)</t>
  </si>
  <si>
    <t>UT(0-6-0)</t>
  </si>
  <si>
    <t>3/9-11/2015</t>
  </si>
  <si>
    <t>UT(0-0-15)</t>
  </si>
  <si>
    <t>4/16,17/2015</t>
  </si>
  <si>
    <t>UT(0-5-14)</t>
  </si>
  <si>
    <t>PERSONAL 5/18/2015</t>
  </si>
  <si>
    <t>UT(1-0-24)</t>
  </si>
  <si>
    <t>6/17-19/2015</t>
  </si>
  <si>
    <t>UT(0-7-29)</t>
  </si>
  <si>
    <t>UT(0-2-49)</t>
  </si>
  <si>
    <t>UT(1-0-18)</t>
  </si>
  <si>
    <t>UT(0-0-38)</t>
  </si>
  <si>
    <t>FILIAL 12/28,19/2015</t>
  </si>
  <si>
    <t>2/10-12/2016</t>
  </si>
  <si>
    <t>UT(0-2-29)</t>
  </si>
  <si>
    <t>2/15,16/2016</t>
  </si>
  <si>
    <t>UT(0-0-54)</t>
  </si>
  <si>
    <t>UT(1-2-29)</t>
  </si>
  <si>
    <t>5/10,11/2016</t>
  </si>
  <si>
    <t>UT(0-3-1)</t>
  </si>
  <si>
    <t>UT(0-4-48)</t>
  </si>
  <si>
    <t>6/22-24/2016</t>
  </si>
  <si>
    <t>UT(2-2-30)</t>
  </si>
  <si>
    <t>UT(2-1-53)</t>
  </si>
  <si>
    <t>UT(0-4-56)</t>
  </si>
  <si>
    <t>UT(0-3-32)</t>
  </si>
  <si>
    <t>UT(0-5-46)</t>
  </si>
  <si>
    <t>2/10,13/2017</t>
  </si>
  <si>
    <t>UT(0-7-21)</t>
  </si>
  <si>
    <t>DOMESTIC 5/18/2017</t>
  </si>
  <si>
    <t>UT(0-4-42)</t>
  </si>
  <si>
    <t>UT(0-0-32)</t>
  </si>
  <si>
    <t>7/27,28/2017</t>
  </si>
  <si>
    <t>UT(0-0-59)</t>
  </si>
  <si>
    <t>UT(0-1-2)</t>
  </si>
  <si>
    <t>12/21,22/2017</t>
  </si>
  <si>
    <t>12/28,29/2017</t>
  </si>
  <si>
    <t>1/3-5/2017</t>
  </si>
  <si>
    <t>2/8,9,12/2017</t>
  </si>
  <si>
    <t>12/18-20/2017</t>
  </si>
  <si>
    <t>12/19-21/2017</t>
  </si>
  <si>
    <t>12/27/117</t>
  </si>
  <si>
    <t>PARENTAL 12/27,28/2018</t>
  </si>
  <si>
    <t>2/8,11/2019</t>
  </si>
  <si>
    <t>12/17-20/2019</t>
  </si>
  <si>
    <t>12/23,26,27/2019</t>
  </si>
  <si>
    <t>CL(2-0-0)</t>
  </si>
  <si>
    <t>CALAMITY 1/15, 2/14/2020</t>
  </si>
  <si>
    <t>CALAMITY 2/6,7,10/2020</t>
  </si>
  <si>
    <t>CL(3-0-0)</t>
  </si>
  <si>
    <t>12/21-23,27,29/2020</t>
  </si>
  <si>
    <t>12/22-24/2021</t>
  </si>
  <si>
    <t>12/28,29/2021</t>
  </si>
  <si>
    <t>BDAY 5/18/22</t>
  </si>
  <si>
    <t>2023</t>
  </si>
  <si>
    <t>12/23,26,27</t>
  </si>
  <si>
    <t>2/13,14/2023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</si>
</sst>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5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57"/>
  <sheetViews>
    <sheetView tabSelected="1" zoomScale="92" zoomScaleNormal="92" workbookViewId="0">
      <pane ySplit="3384" topLeftCell="A513" activePane="bottomLeft"/>
      <selection activeCell="E9" sqref="E9"/>
      <selection pane="bottomLeft" activeCell="B520" sqref="B5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61">
        <v>35947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8" t="s">
        <v>44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129.34599999999995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152.875</v>
      </c>
      <c r="J9" s="11"/>
      <c r="K9" s="20"/>
    </row>
    <row r="10" spans="1:11" x14ac:dyDescent="0.3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35977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3</v>
      </c>
      <c r="I11" s="9"/>
      <c r="J11" s="11"/>
      <c r="K11" s="20" t="s">
        <v>47</v>
      </c>
    </row>
    <row r="12" spans="1:11" x14ac:dyDescent="0.3">
      <c r="A12" s="40">
        <f>EDATE(A11,1)</f>
        <v>36008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8">
        <v>36032</v>
      </c>
    </row>
    <row r="13" spans="1:11" x14ac:dyDescent="0.3">
      <c r="A13" s="40"/>
      <c r="B13" s="20" t="s">
        <v>49</v>
      </c>
      <c r="C13" s="13"/>
      <c r="D13" s="39">
        <v>1.2E-2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f>EDATE(A12,1)</f>
        <v>36039</v>
      </c>
      <c r="B14" s="20" t="s">
        <v>50</v>
      </c>
      <c r="C14" s="13">
        <v>1.25</v>
      </c>
      <c r="D14" s="39">
        <v>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51</v>
      </c>
    </row>
    <row r="15" spans="1:11" x14ac:dyDescent="0.3">
      <c r="A15" s="40">
        <f t="shared" ref="A15" si="0">EDATE(A14,1)</f>
        <v>36069</v>
      </c>
      <c r="B15" s="20" t="s">
        <v>52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1.5</v>
      </c>
      <c r="I15" s="9"/>
      <c r="J15" s="11"/>
      <c r="K15" s="20" t="s">
        <v>53</v>
      </c>
    </row>
    <row r="16" spans="1:11" x14ac:dyDescent="0.3">
      <c r="A16" s="40"/>
      <c r="B16" s="20" t="s">
        <v>65</v>
      </c>
      <c r="C16" s="13"/>
      <c r="D16" s="39">
        <v>3.7000000000000019E-2</v>
      </c>
      <c r="E16" s="9">
        <f>SUM(Table1[EARNED])-SUM(Table1[Absence Undertime W/ Pay])+CONVERTION!$A$3</f>
        <v>129.34599999999995</v>
      </c>
      <c r="F16" s="20"/>
      <c r="G16" s="13" t="str">
        <f>IF(ISBLANK(Table1[[#This Row],[EARNED]]),"",Table1[[#This Row],[EARNED]])</f>
        <v/>
      </c>
      <c r="H16" s="39"/>
      <c r="I16" s="9">
        <f>SUM(Table1[[EARNED ]])-SUM(Table1[Absence Undertime  W/ Pay])+CONVERTION!$B$3</f>
        <v>152.875</v>
      </c>
      <c r="J16" s="11"/>
      <c r="K16" s="20"/>
    </row>
    <row r="17" spans="1:11" x14ac:dyDescent="0.3">
      <c r="A17" s="40">
        <f>EDATE(A15,1)</f>
        <v>36100</v>
      </c>
      <c r="B17" s="20" t="s">
        <v>54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0.5</v>
      </c>
      <c r="I17" s="9"/>
      <c r="J17" s="11"/>
      <c r="K17" s="48">
        <v>36126</v>
      </c>
    </row>
    <row r="18" spans="1:11" x14ac:dyDescent="0.3">
      <c r="A18" s="40"/>
      <c r="B18" s="15" t="s">
        <v>55</v>
      </c>
      <c r="C18" s="13"/>
      <c r="D18" s="42">
        <v>0.54400000000000004</v>
      </c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49"/>
    </row>
    <row r="19" spans="1:11" x14ac:dyDescent="0.3">
      <c r="A19" s="40">
        <f>EDATE(A17,1)</f>
        <v>36130</v>
      </c>
      <c r="B19" s="15"/>
      <c r="C19" s="13">
        <v>1.25</v>
      </c>
      <c r="D19" s="42"/>
      <c r="E19" s="9"/>
      <c r="F19" s="15"/>
      <c r="G19" s="41">
        <f>IF(ISBLANK(Table1[[#This Row],[EARNED]]),"",Table1[[#This Row],[EARNED]])</f>
        <v>1.25</v>
      </c>
      <c r="H19" s="42"/>
      <c r="I19" s="9"/>
      <c r="J19" s="12"/>
      <c r="K19" s="15"/>
    </row>
    <row r="20" spans="1:11" x14ac:dyDescent="0.3">
      <c r="A20" s="47" t="s">
        <v>56</v>
      </c>
      <c r="B20" s="15"/>
      <c r="C20" s="13"/>
      <c r="D20" s="42"/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15"/>
    </row>
    <row r="21" spans="1:11" x14ac:dyDescent="0.3">
      <c r="A21" s="40">
        <f>EDATE(A19,1)</f>
        <v>36161</v>
      </c>
      <c r="B21" s="20" t="s">
        <v>48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36185</v>
      </c>
    </row>
    <row r="22" spans="1:11" x14ac:dyDescent="0.3">
      <c r="A22" s="40">
        <f t="shared" ref="A22:A117" si="1">EDATE(A21,1)</f>
        <v>36192</v>
      </c>
      <c r="B22" s="20" t="s">
        <v>66</v>
      </c>
      <c r="C22" s="13">
        <v>1.25</v>
      </c>
      <c r="D22" s="39">
        <v>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67</v>
      </c>
    </row>
    <row r="23" spans="1:11" x14ac:dyDescent="0.3">
      <c r="A23" s="40"/>
      <c r="B23" s="20" t="s">
        <v>68</v>
      </c>
      <c r="C23" s="13"/>
      <c r="D23" s="39">
        <v>0.26900000000000002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f>EDATE(A22,1)</f>
        <v>36220</v>
      </c>
      <c r="B24" s="20" t="s">
        <v>69</v>
      </c>
      <c r="C24" s="13">
        <v>1.25</v>
      </c>
      <c r="D24" s="39">
        <v>0.12100000000000001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1"/>
        <v>36251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0.5</v>
      </c>
      <c r="I25" s="9"/>
      <c r="J25" s="11"/>
      <c r="K25" s="48">
        <v>36263</v>
      </c>
    </row>
    <row r="26" spans="1:11" x14ac:dyDescent="0.3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8">
        <v>36269</v>
      </c>
    </row>
    <row r="27" spans="1:11" x14ac:dyDescent="0.3">
      <c r="A27" s="40"/>
      <c r="B27" s="20" t="s">
        <v>70</v>
      </c>
      <c r="C27" s="13"/>
      <c r="D27" s="39">
        <v>6.0000000000000001E-3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f>EDATE(A25,1)</f>
        <v>36281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36292</v>
      </c>
    </row>
    <row r="29" spans="1:11" x14ac:dyDescent="0.3">
      <c r="A29" s="40">
        <f>EDATE(A28,1)</f>
        <v>36312</v>
      </c>
      <c r="B29" s="20" t="s">
        <v>71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30</v>
      </c>
      <c r="I29" s="9"/>
      <c r="J29" s="11"/>
      <c r="K29" s="20" t="s">
        <v>72</v>
      </c>
    </row>
    <row r="30" spans="1:11" x14ac:dyDescent="0.3">
      <c r="A30" s="40">
        <f t="shared" si="1"/>
        <v>36342</v>
      </c>
      <c r="B30" s="20" t="s">
        <v>73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5</v>
      </c>
      <c r="I30" s="9"/>
      <c r="J30" s="11"/>
      <c r="K30" s="20" t="s">
        <v>74</v>
      </c>
    </row>
    <row r="31" spans="1:11" x14ac:dyDescent="0.3">
      <c r="A31" s="40">
        <f t="shared" si="1"/>
        <v>36373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1"/>
        <v>36404</v>
      </c>
      <c r="B32" s="20" t="s">
        <v>75</v>
      </c>
      <c r="C32" s="13">
        <v>1.25</v>
      </c>
      <c r="D32" s="39">
        <v>1.9000000000000003E-2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36434</v>
      </c>
      <c r="B33" s="20" t="s">
        <v>76</v>
      </c>
      <c r="C33" s="13">
        <v>1.25</v>
      </c>
      <c r="D33" s="39">
        <v>5.4000000000000013E-2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1"/>
        <v>36465</v>
      </c>
      <c r="B34" s="20" t="s">
        <v>77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78</v>
      </c>
    </row>
    <row r="35" spans="1:11" x14ac:dyDescent="0.3">
      <c r="A35" s="40">
        <f t="shared" si="1"/>
        <v>36495</v>
      </c>
      <c r="B35" s="20" t="s">
        <v>79</v>
      </c>
      <c r="C35" s="13">
        <v>1.25</v>
      </c>
      <c r="D35" s="39">
        <v>4.0000000000000001E-3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7" t="s">
        <v>57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f>EDATE(A35,1)</f>
        <v>36526</v>
      </c>
      <c r="B37" s="20" t="s">
        <v>80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2.5</v>
      </c>
      <c r="I37" s="9"/>
      <c r="J37" s="11"/>
      <c r="K37" s="20" t="s">
        <v>81</v>
      </c>
    </row>
    <row r="38" spans="1:11" x14ac:dyDescent="0.3">
      <c r="A38" s="40"/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/>
    </row>
    <row r="39" spans="1:11" x14ac:dyDescent="0.3">
      <c r="A39" s="40"/>
      <c r="B39" s="20" t="s">
        <v>82</v>
      </c>
      <c r="C39" s="13"/>
      <c r="D39" s="39">
        <v>0.5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f>EDATE(A37,1)</f>
        <v>36557</v>
      </c>
      <c r="B40" s="20" t="s">
        <v>83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84</v>
      </c>
    </row>
    <row r="41" spans="1:11" x14ac:dyDescent="0.3">
      <c r="A41" s="40"/>
      <c r="B41" s="20" t="s">
        <v>85</v>
      </c>
      <c r="C41" s="13"/>
      <c r="D41" s="39">
        <v>0.11000000000000001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f>EDATE(A40,1)</f>
        <v>36586</v>
      </c>
      <c r="B42" s="20" t="s">
        <v>77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2</v>
      </c>
      <c r="I42" s="9"/>
      <c r="J42" s="11"/>
      <c r="K42" s="20" t="s">
        <v>86</v>
      </c>
    </row>
    <row r="43" spans="1:11" x14ac:dyDescent="0.3">
      <c r="A43" s="40"/>
      <c r="B43" s="20" t="s">
        <v>87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88</v>
      </c>
    </row>
    <row r="44" spans="1:11" x14ac:dyDescent="0.3">
      <c r="A44" s="40">
        <f>EDATE(A42,1)</f>
        <v>36617</v>
      </c>
      <c r="B44" s="20" t="s">
        <v>79</v>
      </c>
      <c r="C44" s="13">
        <v>1.25</v>
      </c>
      <c r="D44" s="39">
        <v>4.0000000000000001E-3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1"/>
        <v>36647</v>
      </c>
      <c r="B45" s="20" t="s">
        <v>89</v>
      </c>
      <c r="C45" s="13">
        <v>1.25</v>
      </c>
      <c r="D45" s="39">
        <v>6.0000000000000019E-2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1"/>
        <v>36678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1"/>
        <v>36708</v>
      </c>
      <c r="B47" s="20" t="s">
        <v>48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8">
        <v>36721</v>
      </c>
    </row>
    <row r="48" spans="1:11" x14ac:dyDescent="0.3">
      <c r="A48" s="40"/>
      <c r="B48" s="20" t="s">
        <v>90</v>
      </c>
      <c r="C48" s="13"/>
      <c r="D48" s="39">
        <v>0.04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/>
    </row>
    <row r="49" spans="1:11" x14ac:dyDescent="0.3">
      <c r="A49" s="40">
        <f>EDATE(A47,1)</f>
        <v>36739</v>
      </c>
      <c r="B49" s="20" t="s">
        <v>54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0.5</v>
      </c>
      <c r="I49" s="9"/>
      <c r="J49" s="11"/>
      <c r="K49" s="48">
        <v>36745</v>
      </c>
    </row>
    <row r="50" spans="1:11" x14ac:dyDescent="0.3">
      <c r="A50" s="40"/>
      <c r="B50" s="20" t="s">
        <v>91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>
        <v>36766</v>
      </c>
    </row>
    <row r="51" spans="1:11" x14ac:dyDescent="0.3">
      <c r="A51" s="40"/>
      <c r="B51" s="20" t="s">
        <v>92</v>
      </c>
      <c r="C51" s="13"/>
      <c r="D51" s="39">
        <v>5.8000000000000017E-2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3">
      <c r="A52" s="40">
        <f>EDATE(A49,1)</f>
        <v>36770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1"/>
        <v>36800</v>
      </c>
      <c r="B53" s="20" t="s">
        <v>50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93</v>
      </c>
    </row>
    <row r="54" spans="1:11" x14ac:dyDescent="0.3">
      <c r="A54" s="40"/>
      <c r="B54" s="20" t="s">
        <v>52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1.5</v>
      </c>
      <c r="I54" s="9"/>
      <c r="J54" s="11"/>
      <c r="K54" s="20" t="s">
        <v>94</v>
      </c>
    </row>
    <row r="55" spans="1:11" x14ac:dyDescent="0.3">
      <c r="A55" s="40"/>
      <c r="B55" s="20" t="s">
        <v>82</v>
      </c>
      <c r="C55" s="13"/>
      <c r="D55" s="39">
        <v>0.5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f>EDATE(A53,1)</f>
        <v>36831</v>
      </c>
      <c r="B56" s="20" t="s">
        <v>95</v>
      </c>
      <c r="C56" s="13">
        <v>1.25</v>
      </c>
      <c r="D56" s="39">
        <v>2.700000000000001E-2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1"/>
        <v>36861</v>
      </c>
      <c r="B57" s="20" t="s">
        <v>96</v>
      </c>
      <c r="C57" s="13">
        <v>1.25</v>
      </c>
      <c r="D57" s="39">
        <v>8.0000000000000002E-3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7" t="s">
        <v>58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f>EDATE(A57,1)</f>
        <v>36892</v>
      </c>
      <c r="B59" s="20" t="s">
        <v>66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97</v>
      </c>
    </row>
    <row r="60" spans="1:11" x14ac:dyDescent="0.3">
      <c r="A60" s="40"/>
      <c r="B60" s="20" t="s">
        <v>77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2</v>
      </c>
      <c r="I60" s="9"/>
      <c r="J60" s="11"/>
      <c r="K60" s="20" t="s">
        <v>98</v>
      </c>
    </row>
    <row r="61" spans="1:11" x14ac:dyDescent="0.3">
      <c r="A61" s="40">
        <f>EDATE(A59,1)</f>
        <v>36923</v>
      </c>
      <c r="B61" s="20" t="s">
        <v>66</v>
      </c>
      <c r="C61" s="13">
        <v>1.25</v>
      </c>
      <c r="D61" s="39">
        <v>3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99</v>
      </c>
    </row>
    <row r="62" spans="1:11" x14ac:dyDescent="0.3">
      <c r="A62" s="40">
        <f t="shared" si="1"/>
        <v>36951</v>
      </c>
      <c r="B62" s="20" t="s">
        <v>77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 t="s">
        <v>100</v>
      </c>
    </row>
    <row r="63" spans="1:11" x14ac:dyDescent="0.3">
      <c r="A63" s="40">
        <f t="shared" si="1"/>
        <v>36982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1"/>
        <v>37012</v>
      </c>
      <c r="B64" s="20" t="s">
        <v>48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37019</v>
      </c>
    </row>
    <row r="65" spans="1:11" x14ac:dyDescent="0.3">
      <c r="A65" s="40">
        <f t="shared" si="1"/>
        <v>37043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1"/>
        <v>37073</v>
      </c>
      <c r="B66" s="20" t="s">
        <v>48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8">
        <v>37074</v>
      </c>
    </row>
    <row r="67" spans="1:11" x14ac:dyDescent="0.3">
      <c r="A67" s="40"/>
      <c r="B67" s="20" t="s">
        <v>48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48">
        <v>37088</v>
      </c>
    </row>
    <row r="68" spans="1:11" x14ac:dyDescent="0.3">
      <c r="A68" s="40"/>
      <c r="B68" s="20" t="s">
        <v>83</v>
      </c>
      <c r="C68" s="13"/>
      <c r="D68" s="39">
        <v>4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101</v>
      </c>
    </row>
    <row r="69" spans="1:11" x14ac:dyDescent="0.3">
      <c r="A69" s="40">
        <f>EDATE(A66,1)</f>
        <v>37104</v>
      </c>
      <c r="B69" s="20" t="s">
        <v>77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102</v>
      </c>
    </row>
    <row r="70" spans="1:11" x14ac:dyDescent="0.3">
      <c r="A70" s="40">
        <f t="shared" si="1"/>
        <v>37135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1"/>
        <v>37165</v>
      </c>
      <c r="B71" s="20" t="s">
        <v>48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37181</v>
      </c>
    </row>
    <row r="72" spans="1:11" x14ac:dyDescent="0.3">
      <c r="A72" s="40">
        <f t="shared" si="1"/>
        <v>37196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1"/>
        <v>37226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7" t="s">
        <v>59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f>EDATE(A73,1)</f>
        <v>37257</v>
      </c>
      <c r="B75" s="20" t="s">
        <v>48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37260</v>
      </c>
    </row>
    <row r="76" spans="1:11" x14ac:dyDescent="0.3">
      <c r="A76" s="40"/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8">
        <v>37271</v>
      </c>
    </row>
    <row r="77" spans="1:11" x14ac:dyDescent="0.3">
      <c r="A77" s="40"/>
      <c r="B77" s="20" t="s">
        <v>50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103</v>
      </c>
    </row>
    <row r="78" spans="1:11" x14ac:dyDescent="0.3">
      <c r="A78" s="40">
        <f>EDATE(A75,1)</f>
        <v>37288</v>
      </c>
      <c r="B78" s="20" t="s">
        <v>77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104</v>
      </c>
    </row>
    <row r="79" spans="1:11" x14ac:dyDescent="0.3">
      <c r="A79" s="40">
        <f t="shared" si="1"/>
        <v>37316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37328</v>
      </c>
    </row>
    <row r="80" spans="1:11" x14ac:dyDescent="0.3">
      <c r="A80" s="40"/>
      <c r="B80" s="20" t="s">
        <v>77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2</v>
      </c>
      <c r="I80" s="9"/>
      <c r="J80" s="11"/>
      <c r="K80" s="20" t="s">
        <v>105</v>
      </c>
    </row>
    <row r="81" spans="1:11" x14ac:dyDescent="0.3">
      <c r="A81" s="40">
        <f>EDATE(A79,1)</f>
        <v>37347</v>
      </c>
      <c r="B81" s="20" t="s">
        <v>77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106</v>
      </c>
    </row>
    <row r="82" spans="1:11" x14ac:dyDescent="0.3">
      <c r="A82" s="40">
        <f t="shared" si="1"/>
        <v>37377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108</v>
      </c>
    </row>
    <row r="83" spans="1:11" x14ac:dyDescent="0.3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109</v>
      </c>
    </row>
    <row r="84" spans="1:11" x14ac:dyDescent="0.3">
      <c r="A84" s="40">
        <f>EDATE(A82,1)</f>
        <v>37408</v>
      </c>
      <c r="B84" s="20" t="s">
        <v>91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8">
        <v>37424</v>
      </c>
    </row>
    <row r="85" spans="1:11" x14ac:dyDescent="0.3">
      <c r="A85" s="40">
        <f t="shared" si="1"/>
        <v>37438</v>
      </c>
      <c r="B85" s="20" t="s">
        <v>46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3</v>
      </c>
      <c r="I85" s="9"/>
      <c r="J85" s="11"/>
      <c r="K85" s="20" t="s">
        <v>107</v>
      </c>
    </row>
    <row r="86" spans="1:11" x14ac:dyDescent="0.3">
      <c r="A86" s="40">
        <f t="shared" si="1"/>
        <v>37469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37470</v>
      </c>
    </row>
    <row r="87" spans="1:11" x14ac:dyDescent="0.3">
      <c r="A87" s="40">
        <f t="shared" si="1"/>
        <v>37500</v>
      </c>
      <c r="B87" s="20" t="s">
        <v>91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37519</v>
      </c>
    </row>
    <row r="88" spans="1:11" x14ac:dyDescent="0.3">
      <c r="A88" s="40"/>
      <c r="B88" s="20" t="s">
        <v>48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>
        <v>37515</v>
      </c>
    </row>
    <row r="89" spans="1:11" x14ac:dyDescent="0.3">
      <c r="A89" s="40">
        <f>EDATE(A87,1)</f>
        <v>37530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8">
        <v>37537</v>
      </c>
    </row>
    <row r="90" spans="1:11" x14ac:dyDescent="0.3">
      <c r="A90" s="40"/>
      <c r="B90" s="20" t="s">
        <v>77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110</v>
      </c>
    </row>
    <row r="91" spans="1:11" x14ac:dyDescent="0.3">
      <c r="A91" s="40">
        <f>EDATE(A89,1)</f>
        <v>37561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8">
        <v>37567</v>
      </c>
    </row>
    <row r="92" spans="1:11" x14ac:dyDescent="0.3">
      <c r="A92" s="40">
        <f t="shared" si="1"/>
        <v>37591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8">
        <v>37593</v>
      </c>
    </row>
    <row r="93" spans="1:11" x14ac:dyDescent="0.3">
      <c r="A93" s="40"/>
      <c r="B93" s="20" t="s">
        <v>91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37610</v>
      </c>
    </row>
    <row r="94" spans="1:11" x14ac:dyDescent="0.3">
      <c r="A94" s="40"/>
      <c r="B94" s="20" t="s">
        <v>48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37601</v>
      </c>
    </row>
    <row r="95" spans="1:11" x14ac:dyDescent="0.3">
      <c r="A95" s="47" t="s">
        <v>60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f>EDATE(A92,1)</f>
        <v>37622</v>
      </c>
      <c r="B96" s="20" t="s">
        <v>66</v>
      </c>
      <c r="C96" s="13">
        <v>1.25</v>
      </c>
      <c r="D96" s="39">
        <v>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111</v>
      </c>
    </row>
    <row r="97" spans="1:11" x14ac:dyDescent="0.3">
      <c r="A97" s="40">
        <f t="shared" si="1"/>
        <v>37653</v>
      </c>
      <c r="B97" s="20" t="s">
        <v>77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</v>
      </c>
      <c r="I97" s="9"/>
      <c r="J97" s="11"/>
      <c r="K97" s="20" t="s">
        <v>112</v>
      </c>
    </row>
    <row r="98" spans="1:11" x14ac:dyDescent="0.3">
      <c r="A98" s="40">
        <f t="shared" si="1"/>
        <v>37681</v>
      </c>
      <c r="B98" s="20" t="s">
        <v>87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113</v>
      </c>
    </row>
    <row r="99" spans="1:11" x14ac:dyDescent="0.3">
      <c r="A99" s="40"/>
      <c r="B99" s="20" t="s">
        <v>66</v>
      </c>
      <c r="C99" s="13"/>
      <c r="D99" s="39">
        <v>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114</v>
      </c>
    </row>
    <row r="100" spans="1:11" x14ac:dyDescent="0.3">
      <c r="A100" s="40">
        <f>EDATE(A98,1)</f>
        <v>37712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1"/>
        <v>37742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1"/>
        <v>37773</v>
      </c>
      <c r="B102" s="20" t="s">
        <v>48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8">
        <v>37789</v>
      </c>
    </row>
    <row r="103" spans="1:11" x14ac:dyDescent="0.3">
      <c r="A103" s="40">
        <f t="shared" si="1"/>
        <v>37803</v>
      </c>
      <c r="B103" s="20" t="s">
        <v>73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5</v>
      </c>
      <c r="I103" s="9"/>
      <c r="J103" s="11"/>
      <c r="K103" s="20" t="s">
        <v>115</v>
      </c>
    </row>
    <row r="104" spans="1:11" x14ac:dyDescent="0.3">
      <c r="A104" s="40">
        <f t="shared" si="1"/>
        <v>37834</v>
      </c>
      <c r="B104" s="20" t="s">
        <v>48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8">
        <v>37862</v>
      </c>
    </row>
    <row r="105" spans="1:11" x14ac:dyDescent="0.3">
      <c r="A105" s="40">
        <f t="shared" si="1"/>
        <v>37865</v>
      </c>
      <c r="B105" s="20" t="s">
        <v>116</v>
      </c>
      <c r="C105" s="13">
        <v>1.25</v>
      </c>
      <c r="D105" s="39">
        <v>0.57899999999999996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1"/>
        <v>37895</v>
      </c>
      <c r="B106" s="20" t="s">
        <v>77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/>
      <c r="B107" s="20" t="s">
        <v>117</v>
      </c>
      <c r="C107" s="13"/>
      <c r="D107" s="39">
        <v>7.7000000000000013E-2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f>EDATE(A106,1)</f>
        <v>37926</v>
      </c>
      <c r="B108" s="20" t="s">
        <v>118</v>
      </c>
      <c r="C108" s="13">
        <v>1.25</v>
      </c>
      <c r="D108" s="39">
        <v>0.56499999999999995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1"/>
        <v>37956</v>
      </c>
      <c r="B109" s="20" t="s">
        <v>91</v>
      </c>
      <c r="C109" s="13">
        <v>1.25</v>
      </c>
      <c r="D109" s="39">
        <v>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8">
        <v>37972</v>
      </c>
    </row>
    <row r="110" spans="1:11" x14ac:dyDescent="0.3">
      <c r="A110" s="40"/>
      <c r="B110" s="20" t="s">
        <v>77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120</v>
      </c>
    </row>
    <row r="111" spans="1:11" x14ac:dyDescent="0.3">
      <c r="A111" s="40"/>
      <c r="B111" s="20" t="s">
        <v>119</v>
      </c>
      <c r="C111" s="13"/>
      <c r="D111" s="39">
        <v>0.11700000000000001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7" t="s">
        <v>61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f>EDATE(A109,1)</f>
        <v>37987</v>
      </c>
      <c r="B113" s="20" t="s">
        <v>48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8">
        <v>37999</v>
      </c>
    </row>
    <row r="114" spans="1:11" x14ac:dyDescent="0.3">
      <c r="A114" s="40"/>
      <c r="B114" s="20" t="s">
        <v>66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126</v>
      </c>
    </row>
    <row r="115" spans="1:11" x14ac:dyDescent="0.3">
      <c r="A115" s="40"/>
      <c r="B115" s="20" t="s">
        <v>121</v>
      </c>
      <c r="C115" s="13"/>
      <c r="D115" s="39">
        <v>0.14600000000000002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f>EDATE(A113,1)</f>
        <v>38018</v>
      </c>
      <c r="B116" s="20" t="s">
        <v>122</v>
      </c>
      <c r="C116" s="13">
        <v>1.25</v>
      </c>
      <c r="D116" s="39">
        <v>0.34199999999999997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1"/>
        <v>38047</v>
      </c>
      <c r="B117" s="20" t="s">
        <v>77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125</v>
      </c>
    </row>
    <row r="118" spans="1:11" x14ac:dyDescent="0.3">
      <c r="A118" s="40"/>
      <c r="B118" s="20" t="s">
        <v>48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>
        <v>38071</v>
      </c>
    </row>
    <row r="119" spans="1:11" x14ac:dyDescent="0.3">
      <c r="A119" s="40"/>
      <c r="B119" s="20" t="s">
        <v>123</v>
      </c>
      <c r="C119" s="13"/>
      <c r="D119" s="39">
        <v>0.19400000000000001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f>EDATE(A117,1)</f>
        <v>38078</v>
      </c>
      <c r="B120" s="20" t="s">
        <v>48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38092</v>
      </c>
    </row>
    <row r="121" spans="1:11" x14ac:dyDescent="0.3">
      <c r="A121" s="40"/>
      <c r="B121" s="20" t="s">
        <v>91</v>
      </c>
      <c r="C121" s="13"/>
      <c r="D121" s="39">
        <v>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>
        <v>38106</v>
      </c>
    </row>
    <row r="122" spans="1:11" x14ac:dyDescent="0.3">
      <c r="A122" s="40"/>
      <c r="B122" s="20" t="s">
        <v>124</v>
      </c>
      <c r="C122" s="13"/>
      <c r="D122" s="39">
        <v>0.20600000000000002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f>EDATE(A120,1)</f>
        <v>38108</v>
      </c>
      <c r="B123" s="20" t="s">
        <v>127</v>
      </c>
      <c r="C123" s="13">
        <v>1.25</v>
      </c>
      <c r="D123" s="39">
        <v>0.13700000000000001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ref="A124:A213" si="2">EDATE(A123,1)</f>
        <v>38139</v>
      </c>
      <c r="B124" s="20" t="s">
        <v>48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8">
        <v>38160</v>
      </c>
    </row>
    <row r="125" spans="1:11" x14ac:dyDescent="0.3">
      <c r="A125" s="40"/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8">
        <v>38163</v>
      </c>
    </row>
    <row r="126" spans="1:11" x14ac:dyDescent="0.3">
      <c r="A126" s="40"/>
      <c r="B126" s="20" t="s">
        <v>128</v>
      </c>
      <c r="C126" s="13"/>
      <c r="D126" s="39">
        <v>2.5000000000000008E-2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f>EDATE(A124,1)</f>
        <v>38169</v>
      </c>
      <c r="B127" s="20" t="s">
        <v>48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8">
        <v>38182</v>
      </c>
    </row>
    <row r="128" spans="1:11" x14ac:dyDescent="0.3">
      <c r="A128" s="40"/>
      <c r="B128" s="20" t="s">
        <v>52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1.5</v>
      </c>
      <c r="I128" s="9"/>
      <c r="J128" s="11"/>
      <c r="K128" s="20" t="s">
        <v>129</v>
      </c>
    </row>
    <row r="129" spans="1:11" x14ac:dyDescent="0.3">
      <c r="A129" s="40"/>
      <c r="B129" s="20" t="s">
        <v>48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38188</v>
      </c>
    </row>
    <row r="130" spans="1:11" x14ac:dyDescent="0.3">
      <c r="A130" s="40"/>
      <c r="B130" s="20" t="s">
        <v>77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2</v>
      </c>
      <c r="I130" s="9"/>
      <c r="J130" s="11"/>
      <c r="K130" s="20" t="s">
        <v>130</v>
      </c>
    </row>
    <row r="131" spans="1:11" x14ac:dyDescent="0.3">
      <c r="A131" s="40"/>
      <c r="B131" s="20" t="s">
        <v>90</v>
      </c>
      <c r="C131" s="13"/>
      <c r="D131" s="39">
        <v>0.04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f>EDATE(A127,1)</f>
        <v>38200</v>
      </c>
      <c r="B132" s="20" t="s">
        <v>48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38215</v>
      </c>
    </row>
    <row r="133" spans="1:11" x14ac:dyDescent="0.3">
      <c r="A133" s="40"/>
      <c r="B133" s="20" t="s">
        <v>77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131</v>
      </c>
    </row>
    <row r="134" spans="1:11" x14ac:dyDescent="0.3">
      <c r="A134" s="40"/>
      <c r="B134" s="20" t="s">
        <v>132</v>
      </c>
      <c r="C134" s="13"/>
      <c r="D134" s="39">
        <v>0.88100000000000001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f>EDATE(A132,1)</f>
        <v>38231</v>
      </c>
      <c r="B135" s="20" t="s">
        <v>73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5</v>
      </c>
      <c r="I135" s="9"/>
      <c r="J135" s="11"/>
      <c r="K135" s="20" t="s">
        <v>133</v>
      </c>
    </row>
    <row r="136" spans="1:11" x14ac:dyDescent="0.3">
      <c r="A136" s="40"/>
      <c r="B136" s="20" t="s">
        <v>48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48">
        <v>38257</v>
      </c>
    </row>
    <row r="137" spans="1:11" x14ac:dyDescent="0.3">
      <c r="A137" s="40"/>
      <c r="B137" s="20" t="s">
        <v>135</v>
      </c>
      <c r="C137" s="13"/>
      <c r="D137" s="39">
        <v>0.61899999999999999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8"/>
    </row>
    <row r="138" spans="1:11" x14ac:dyDescent="0.3">
      <c r="A138" s="40"/>
      <c r="B138" s="20" t="s">
        <v>50</v>
      </c>
      <c r="C138" s="13"/>
      <c r="D138" s="39">
        <v>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48" t="s">
        <v>134</v>
      </c>
    </row>
    <row r="139" spans="1:11" x14ac:dyDescent="0.3">
      <c r="A139" s="40">
        <f>EDATE(A135,1)</f>
        <v>38261</v>
      </c>
      <c r="B139" s="20" t="s">
        <v>48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8">
        <v>38289</v>
      </c>
    </row>
    <row r="140" spans="1:11" x14ac:dyDescent="0.3">
      <c r="A140" s="40"/>
      <c r="B140" s="20" t="s">
        <v>136</v>
      </c>
      <c r="C140" s="13"/>
      <c r="D140" s="39">
        <v>0.57499999999999996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f>EDATE(A139,1)</f>
        <v>38292</v>
      </c>
      <c r="B141" s="20" t="s">
        <v>48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38296</v>
      </c>
    </row>
    <row r="142" spans="1:11" x14ac:dyDescent="0.3">
      <c r="A142" s="40"/>
      <c r="B142" s="20" t="s">
        <v>48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8">
        <v>38317</v>
      </c>
    </row>
    <row r="143" spans="1:11" x14ac:dyDescent="0.3">
      <c r="A143" s="40"/>
      <c r="B143" s="20" t="s">
        <v>137</v>
      </c>
      <c r="C143" s="13"/>
      <c r="D143" s="39">
        <v>0.65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f>EDATE(A141,1)</f>
        <v>38322</v>
      </c>
      <c r="B144" s="20" t="s">
        <v>48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38327</v>
      </c>
    </row>
    <row r="145" spans="1:11" x14ac:dyDescent="0.3">
      <c r="A145" s="40"/>
      <c r="B145" s="20" t="s">
        <v>50</v>
      </c>
      <c r="C145" s="13"/>
      <c r="D145" s="39">
        <v>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139</v>
      </c>
    </row>
    <row r="146" spans="1:11" x14ac:dyDescent="0.3">
      <c r="A146" s="40"/>
      <c r="B146" s="20" t="s">
        <v>138</v>
      </c>
      <c r="C146" s="13"/>
      <c r="D146" s="39">
        <v>0.14800000000000002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7" t="s">
        <v>62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f>EDATE(A144,1)</f>
        <v>38353</v>
      </c>
      <c r="B148" s="20" t="s">
        <v>77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2</v>
      </c>
      <c r="I148" s="9"/>
      <c r="J148" s="11"/>
      <c r="K148" s="20" t="s">
        <v>140</v>
      </c>
    </row>
    <row r="149" spans="1:11" x14ac:dyDescent="0.3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8">
        <v>38380</v>
      </c>
    </row>
    <row r="150" spans="1:11" x14ac:dyDescent="0.3">
      <c r="A150" s="40"/>
      <c r="B150" s="20" t="s">
        <v>48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48">
        <v>38376</v>
      </c>
    </row>
    <row r="151" spans="1:11" x14ac:dyDescent="0.3">
      <c r="A151" s="40"/>
      <c r="B151" s="20" t="s">
        <v>141</v>
      </c>
      <c r="C151" s="13"/>
      <c r="D151" s="39">
        <v>0.48499999999999999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8"/>
    </row>
    <row r="152" spans="1:11" x14ac:dyDescent="0.3">
      <c r="A152" s="40">
        <f>EDATE(A148,1)</f>
        <v>38384</v>
      </c>
      <c r="B152" s="20" t="s">
        <v>142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10</v>
      </c>
      <c r="I152" s="9"/>
      <c r="J152" s="11"/>
      <c r="K152" s="20" t="s">
        <v>143</v>
      </c>
    </row>
    <row r="153" spans="1:11" x14ac:dyDescent="0.3">
      <c r="A153" s="40">
        <f t="shared" si="2"/>
        <v>38412</v>
      </c>
      <c r="B153" s="20" t="s">
        <v>144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14</v>
      </c>
      <c r="I153" s="9"/>
      <c r="J153" s="11"/>
      <c r="K153" s="20" t="s">
        <v>145</v>
      </c>
    </row>
    <row r="154" spans="1:11" x14ac:dyDescent="0.3">
      <c r="A154" s="40"/>
      <c r="B154" s="20" t="s">
        <v>146</v>
      </c>
      <c r="C154" s="13"/>
      <c r="D154" s="39">
        <v>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147</v>
      </c>
    </row>
    <row r="155" spans="1:11" x14ac:dyDescent="0.3">
      <c r="A155" s="40"/>
      <c r="B155" s="20" t="s">
        <v>148</v>
      </c>
      <c r="C155" s="13"/>
      <c r="D155" s="39">
        <v>11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 t="s">
        <v>149</v>
      </c>
    </row>
    <row r="156" spans="1:11" x14ac:dyDescent="0.3">
      <c r="A156" s="40">
        <f>EDATE(A153,1)</f>
        <v>38443</v>
      </c>
      <c r="B156" s="20" t="s">
        <v>87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150</v>
      </c>
    </row>
    <row r="157" spans="1:11" x14ac:dyDescent="0.3">
      <c r="A157" s="40"/>
      <c r="B157" s="20" t="s">
        <v>151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153</v>
      </c>
    </row>
    <row r="158" spans="1:11" x14ac:dyDescent="0.3">
      <c r="A158" s="40"/>
      <c r="B158" s="20" t="s">
        <v>152</v>
      </c>
      <c r="C158" s="13"/>
      <c r="D158" s="39">
        <v>0.16700000000000001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f>EDATE(A156,1)</f>
        <v>38473</v>
      </c>
      <c r="B159" s="20" t="s">
        <v>82</v>
      </c>
      <c r="C159" s="13">
        <v>1.25</v>
      </c>
      <c r="D159" s="39">
        <v>0.5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2"/>
        <v>38504</v>
      </c>
      <c r="B160" s="20" t="s">
        <v>46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154</v>
      </c>
    </row>
    <row r="161" spans="1:11" x14ac:dyDescent="0.3">
      <c r="A161" s="40"/>
      <c r="B161" s="20" t="s">
        <v>155</v>
      </c>
      <c r="C161" s="13"/>
      <c r="D161" s="39">
        <v>0.252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f>EDATE(A160,1)</f>
        <v>38534</v>
      </c>
      <c r="B162" s="20" t="s">
        <v>48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8">
        <v>38552</v>
      </c>
    </row>
    <row r="163" spans="1:11" x14ac:dyDescent="0.3">
      <c r="A163" s="40"/>
      <c r="B163" s="20" t="s">
        <v>48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48">
        <v>38558</v>
      </c>
    </row>
    <row r="164" spans="1:11" x14ac:dyDescent="0.3">
      <c r="A164" s="40"/>
      <c r="B164" s="20" t="s">
        <v>48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8">
        <v>38559</v>
      </c>
    </row>
    <row r="165" spans="1:11" x14ac:dyDescent="0.3">
      <c r="A165" s="40"/>
      <c r="B165" s="20" t="s">
        <v>156</v>
      </c>
      <c r="C165" s="13"/>
      <c r="D165" s="39">
        <v>7.1000000000000008E-2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/>
    </row>
    <row r="166" spans="1:11" x14ac:dyDescent="0.3">
      <c r="A166" s="40">
        <f>EDATE(A162,1)</f>
        <v>38565</v>
      </c>
      <c r="B166" s="20" t="s">
        <v>77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2</v>
      </c>
      <c r="I166" s="9"/>
      <c r="J166" s="11"/>
      <c r="K166" s="20" t="s">
        <v>157</v>
      </c>
    </row>
    <row r="167" spans="1:11" x14ac:dyDescent="0.3">
      <c r="A167" s="40"/>
      <c r="B167" s="20" t="s">
        <v>158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8">
        <v>38582</v>
      </c>
    </row>
    <row r="168" spans="1:11" x14ac:dyDescent="0.3">
      <c r="A168" s="40"/>
      <c r="B168" s="20" t="s">
        <v>48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8">
        <v>38594</v>
      </c>
    </row>
    <row r="169" spans="1:11" x14ac:dyDescent="0.3">
      <c r="A169" s="40"/>
      <c r="B169" s="20" t="s">
        <v>159</v>
      </c>
      <c r="C169" s="13"/>
      <c r="D169" s="39">
        <v>0.48299999999999998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f>EDATE(A166,1)</f>
        <v>38596</v>
      </c>
      <c r="B170" s="20" t="s">
        <v>158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48">
        <v>38610</v>
      </c>
    </row>
    <row r="171" spans="1:11" x14ac:dyDescent="0.3">
      <c r="A171" s="40"/>
      <c r="B171" s="20" t="s">
        <v>77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48" t="s">
        <v>161</v>
      </c>
    </row>
    <row r="172" spans="1:11" x14ac:dyDescent="0.3">
      <c r="A172" s="40"/>
      <c r="B172" s="20" t="s">
        <v>158</v>
      </c>
      <c r="C172" s="13"/>
      <c r="D172" s="39">
        <v>1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38629</v>
      </c>
    </row>
    <row r="173" spans="1:11" x14ac:dyDescent="0.3">
      <c r="A173" s="40"/>
      <c r="B173" s="20" t="s">
        <v>160</v>
      </c>
      <c r="C173" s="13"/>
      <c r="D173" s="39">
        <v>0.371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3">
      <c r="A174" s="40">
        <f>EDATE(A170,1)</f>
        <v>38626</v>
      </c>
      <c r="B174" s="20" t="s">
        <v>48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8">
        <v>38639</v>
      </c>
    </row>
    <row r="175" spans="1:11" x14ac:dyDescent="0.3">
      <c r="A175" s="40"/>
      <c r="B175" s="20" t="s">
        <v>162</v>
      </c>
      <c r="C175" s="13"/>
      <c r="D175" s="39">
        <v>0.66200000000000003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f>EDATE(A174,1)</f>
        <v>38657</v>
      </c>
      <c r="B176" s="20" t="s">
        <v>163</v>
      </c>
      <c r="C176" s="13">
        <v>1.25</v>
      </c>
      <c r="D176" s="39">
        <v>0.54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si="2"/>
        <v>38687</v>
      </c>
      <c r="B177" s="20" t="s">
        <v>48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38691</v>
      </c>
    </row>
    <row r="178" spans="1:11" x14ac:dyDescent="0.3">
      <c r="A178" s="40"/>
      <c r="B178" s="20" t="s">
        <v>164</v>
      </c>
      <c r="C178" s="13"/>
      <c r="D178" s="39">
        <v>2.2810000000000001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7" t="s">
        <v>63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f>EDATE(A177,1)</f>
        <v>38718</v>
      </c>
      <c r="B180" s="20" t="s">
        <v>165</v>
      </c>
      <c r="C180" s="13">
        <v>1.25</v>
      </c>
      <c r="D180" s="39">
        <v>3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167</v>
      </c>
    </row>
    <row r="181" spans="1:11" x14ac:dyDescent="0.3">
      <c r="A181" s="40"/>
      <c r="B181" s="20" t="s">
        <v>48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38743</v>
      </c>
    </row>
    <row r="182" spans="1:11" x14ac:dyDescent="0.3">
      <c r="A182" s="40"/>
      <c r="B182" s="20" t="s">
        <v>166</v>
      </c>
      <c r="C182" s="13"/>
      <c r="D182" s="39">
        <v>0.217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f>EDATE(A180,1)</f>
        <v>38749</v>
      </c>
      <c r="B183" s="20" t="s">
        <v>48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38761</v>
      </c>
    </row>
    <row r="184" spans="1:11" x14ac:dyDescent="0.3">
      <c r="A184" s="40"/>
      <c r="B184" s="20" t="s">
        <v>48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8">
        <v>38771</v>
      </c>
    </row>
    <row r="185" spans="1:11" x14ac:dyDescent="0.3">
      <c r="A185" s="40"/>
      <c r="B185" s="20" t="s">
        <v>48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8">
        <v>38776</v>
      </c>
    </row>
    <row r="186" spans="1:11" x14ac:dyDescent="0.3">
      <c r="A186" s="40"/>
      <c r="B186" s="20" t="s">
        <v>168</v>
      </c>
      <c r="C186" s="13"/>
      <c r="D186" s="39">
        <v>0.3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8"/>
    </row>
    <row r="187" spans="1:11" x14ac:dyDescent="0.3">
      <c r="A187" s="40">
        <f>EDATE(A183,1)</f>
        <v>38777</v>
      </c>
      <c r="B187" s="20" t="s">
        <v>48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8">
        <v>38785</v>
      </c>
    </row>
    <row r="188" spans="1:11" x14ac:dyDescent="0.3">
      <c r="A188" s="40"/>
      <c r="B188" s="20" t="s">
        <v>87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170</v>
      </c>
    </row>
    <row r="189" spans="1:11" x14ac:dyDescent="0.3">
      <c r="A189" s="40"/>
      <c r="B189" s="20" t="s">
        <v>169</v>
      </c>
      <c r="C189" s="13"/>
      <c r="D189" s="39">
        <v>0.754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f>EDATE(A187,1)</f>
        <v>38808</v>
      </c>
      <c r="B190" s="20" t="s">
        <v>48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8">
        <v>38842</v>
      </c>
    </row>
    <row r="191" spans="1:11" x14ac:dyDescent="0.3">
      <c r="A191" s="40"/>
      <c r="B191" s="20" t="s">
        <v>87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172</v>
      </c>
    </row>
    <row r="192" spans="1:11" x14ac:dyDescent="0.3">
      <c r="A192" s="40"/>
      <c r="B192" s="20" t="s">
        <v>87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173</v>
      </c>
    </row>
    <row r="193" spans="1:11" x14ac:dyDescent="0.3">
      <c r="A193" s="40"/>
      <c r="B193" s="20" t="s">
        <v>171</v>
      </c>
      <c r="C193" s="13"/>
      <c r="D193" s="39">
        <v>0.72899999999999998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f>EDATE(A190,1)</f>
        <v>38838</v>
      </c>
      <c r="B194" s="20" t="s">
        <v>174</v>
      </c>
      <c r="C194" s="13">
        <v>1.25</v>
      </c>
      <c r="D194" s="39">
        <v>0.70599999999999996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2"/>
        <v>38869</v>
      </c>
      <c r="B195" s="20" t="s">
        <v>77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2</v>
      </c>
      <c r="I195" s="9"/>
      <c r="J195" s="11"/>
      <c r="K195" s="20" t="s">
        <v>175</v>
      </c>
    </row>
    <row r="196" spans="1:11" x14ac:dyDescent="0.3">
      <c r="A196" s="40"/>
      <c r="B196" s="20" t="s">
        <v>176</v>
      </c>
      <c r="C196" s="13"/>
      <c r="D196" s="39">
        <v>0.59399999999999997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f>EDATE(A195,1)</f>
        <v>38899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48">
        <v>38909</v>
      </c>
    </row>
    <row r="198" spans="1:11" x14ac:dyDescent="0.3">
      <c r="A198" s="40"/>
      <c r="B198" s="20" t="s">
        <v>48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38911</v>
      </c>
    </row>
    <row r="199" spans="1:11" x14ac:dyDescent="0.3">
      <c r="A199" s="40"/>
      <c r="B199" s="20" t="s">
        <v>177</v>
      </c>
      <c r="C199" s="13"/>
      <c r="D199" s="39">
        <v>0.76200000000000001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f>EDATE(A197,1)</f>
        <v>38930</v>
      </c>
      <c r="B200" s="20" t="s">
        <v>178</v>
      </c>
      <c r="C200" s="13">
        <v>1.25</v>
      </c>
      <c r="D200" s="39">
        <v>0.30399999999999999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2"/>
        <v>38961</v>
      </c>
      <c r="B201" s="20" t="s">
        <v>48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38987</v>
      </c>
    </row>
    <row r="202" spans="1:11" x14ac:dyDescent="0.3">
      <c r="A202" s="40"/>
      <c r="B202" s="20" t="s">
        <v>179</v>
      </c>
      <c r="C202" s="13"/>
      <c r="D202" s="39">
        <v>1.931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f>EDATE(A201,1)</f>
        <v>38991</v>
      </c>
      <c r="B203" s="20" t="s">
        <v>158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8">
        <v>38999</v>
      </c>
    </row>
    <row r="204" spans="1:11" x14ac:dyDescent="0.3">
      <c r="A204" s="40"/>
      <c r="B204" s="20" t="s">
        <v>48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39023</v>
      </c>
    </row>
    <row r="205" spans="1:11" x14ac:dyDescent="0.3">
      <c r="A205" s="40"/>
      <c r="B205" s="20" t="s">
        <v>180</v>
      </c>
      <c r="C205" s="13"/>
      <c r="D205" s="39">
        <v>0.433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f>EDATE(A203,1)</f>
        <v>39022</v>
      </c>
      <c r="B206" s="20" t="s">
        <v>158</v>
      </c>
      <c r="C206" s="13">
        <v>1.25</v>
      </c>
      <c r="D206" s="39">
        <v>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48">
        <v>39037</v>
      </c>
    </row>
    <row r="207" spans="1:11" x14ac:dyDescent="0.3">
      <c r="A207" s="40"/>
      <c r="B207" s="20" t="s">
        <v>48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39042</v>
      </c>
    </row>
    <row r="208" spans="1:11" x14ac:dyDescent="0.3">
      <c r="A208" s="40"/>
      <c r="B208" s="20" t="s">
        <v>48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39066</v>
      </c>
    </row>
    <row r="209" spans="1:11" x14ac:dyDescent="0.3">
      <c r="A209" s="40"/>
      <c r="B209" s="20" t="s">
        <v>181</v>
      </c>
      <c r="C209" s="13"/>
      <c r="D209" s="39">
        <v>0.317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/>
    </row>
    <row r="210" spans="1:11" x14ac:dyDescent="0.3">
      <c r="A210" s="40">
        <f>EDATE(A206,1)</f>
        <v>39052</v>
      </c>
      <c r="B210" s="20" t="s">
        <v>182</v>
      </c>
      <c r="C210" s="13">
        <v>1.25</v>
      </c>
      <c r="D210" s="39">
        <v>0.9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7" t="s">
        <v>64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>
        <f>EDATE(A210,1)</f>
        <v>39083</v>
      </c>
      <c r="B212" s="20" t="s">
        <v>183</v>
      </c>
      <c r="C212" s="13">
        <v>1.25</v>
      </c>
      <c r="D212" s="39">
        <v>0.14000000000000001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2"/>
        <v>39114</v>
      </c>
      <c r="B213" s="20" t="s">
        <v>46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3</v>
      </c>
      <c r="I213" s="9"/>
      <c r="J213" s="11"/>
      <c r="K213" s="20" t="s">
        <v>185</v>
      </c>
    </row>
    <row r="214" spans="1:11" x14ac:dyDescent="0.3">
      <c r="A214" s="40"/>
      <c r="B214" s="20" t="s">
        <v>184</v>
      </c>
      <c r="C214" s="13"/>
      <c r="D214" s="39">
        <v>1.0169999999999999</v>
      </c>
      <c r="E214" s="9"/>
      <c r="F214" s="20"/>
      <c r="G214" s="13" t="str">
        <f>IF(ISBLANK(Table1[[#This Row],[EARNED]]),"",Table1[[#This Row],[EARNED]])</f>
        <v/>
      </c>
      <c r="H214" s="39"/>
      <c r="I214" s="9">
        <f>SUM(Table1[[EARNED ]])-SUM(Table1[Absence Undertime  W/ Pay])+CONVERTION!$B$3</f>
        <v>152.875</v>
      </c>
      <c r="J214" s="11"/>
      <c r="K214" s="20"/>
    </row>
    <row r="215" spans="1:11" x14ac:dyDescent="0.3">
      <c r="A215" s="40">
        <f>EDATE(A213,1)</f>
        <v>39142</v>
      </c>
      <c r="B215" s="20" t="s">
        <v>48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8">
        <v>39171</v>
      </c>
    </row>
    <row r="216" spans="1:11" x14ac:dyDescent="0.3">
      <c r="A216" s="40"/>
      <c r="B216" s="20" t="s">
        <v>87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187</v>
      </c>
    </row>
    <row r="217" spans="1:11" x14ac:dyDescent="0.3">
      <c r="A217" s="40"/>
      <c r="B217" s="20" t="s">
        <v>186</v>
      </c>
      <c r="C217" s="13"/>
      <c r="D217" s="39">
        <v>2.2400000000000002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f>EDATE(A215,1)</f>
        <v>39173</v>
      </c>
      <c r="B218" s="20" t="s">
        <v>188</v>
      </c>
      <c r="C218" s="13">
        <v>1.25</v>
      </c>
      <c r="D218" s="39">
        <v>1.085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ref="A219:A318" si="3">EDATE(A218,1)</f>
        <v>39203</v>
      </c>
      <c r="B219" s="20" t="s">
        <v>189</v>
      </c>
      <c r="C219" s="13">
        <v>1.25</v>
      </c>
      <c r="D219" s="39">
        <v>1.7149999999999999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3"/>
        <v>39234</v>
      </c>
      <c r="B220" s="20" t="s">
        <v>48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8">
        <v>39260</v>
      </c>
    </row>
    <row r="221" spans="1:11" x14ac:dyDescent="0.3">
      <c r="A221" s="40"/>
      <c r="B221" s="20" t="s">
        <v>48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48">
        <v>39262</v>
      </c>
    </row>
    <row r="222" spans="1:11" x14ac:dyDescent="0.3">
      <c r="A222" s="40"/>
      <c r="B222" s="20" t="s">
        <v>190</v>
      </c>
      <c r="C222" s="13"/>
      <c r="D222" s="39">
        <v>2.65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f>EDATE(A220,1)</f>
        <v>39264</v>
      </c>
      <c r="B223" s="20" t="s">
        <v>191</v>
      </c>
      <c r="C223" s="13">
        <v>1.25</v>
      </c>
      <c r="D223" s="39">
        <v>1.1919999999999999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3"/>
        <v>39295</v>
      </c>
      <c r="B224" s="20" t="s">
        <v>192</v>
      </c>
      <c r="C224" s="13">
        <v>1.25</v>
      </c>
      <c r="D224" s="39">
        <v>0.26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3"/>
        <v>39326</v>
      </c>
      <c r="B225" s="20" t="s">
        <v>193</v>
      </c>
      <c r="C225" s="13">
        <v>1.25</v>
      </c>
      <c r="D225" s="39">
        <v>0.32700000000000001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 t="shared" si="3"/>
        <v>39356</v>
      </c>
      <c r="B226" s="20" t="s">
        <v>82</v>
      </c>
      <c r="C226" s="13">
        <v>1.25</v>
      </c>
      <c r="D226" s="39">
        <v>0.5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si="3"/>
        <v>39387</v>
      </c>
      <c r="B227" s="20" t="s">
        <v>194</v>
      </c>
      <c r="C227" s="13">
        <v>1.25</v>
      </c>
      <c r="D227" s="39">
        <v>1.3559999999999999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3"/>
        <v>39417</v>
      </c>
      <c r="B228" s="20" t="s">
        <v>195</v>
      </c>
      <c r="C228" s="13">
        <v>1.25</v>
      </c>
      <c r="D228" s="39">
        <v>5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/>
      <c r="B229" s="20" t="s">
        <v>196</v>
      </c>
      <c r="C229" s="13"/>
      <c r="D229" s="39">
        <v>0.36899999999999999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7" t="s">
        <v>197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f>EDATE(A228,1)</f>
        <v>39448</v>
      </c>
      <c r="B231" s="20" t="s">
        <v>165</v>
      </c>
      <c r="C231" s="13">
        <v>1.25</v>
      </c>
      <c r="D231" s="39">
        <v>3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212</v>
      </c>
    </row>
    <row r="232" spans="1:11" x14ac:dyDescent="0.3">
      <c r="A232" s="40"/>
      <c r="B232" s="20" t="s">
        <v>181</v>
      </c>
      <c r="C232" s="13"/>
      <c r="D232" s="39">
        <v>0.317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f>EDATE(A231,1)</f>
        <v>39479</v>
      </c>
      <c r="B233" s="20" t="s">
        <v>48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1</v>
      </c>
      <c r="I233" s="9"/>
      <c r="J233" s="11"/>
      <c r="K233" s="48">
        <v>39497</v>
      </c>
    </row>
    <row r="234" spans="1:11" x14ac:dyDescent="0.3">
      <c r="A234" s="40"/>
      <c r="B234" s="20" t="s">
        <v>213</v>
      </c>
      <c r="C234" s="13"/>
      <c r="D234" s="39">
        <v>1.8919999999999999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48"/>
    </row>
    <row r="235" spans="1:11" x14ac:dyDescent="0.3">
      <c r="A235" s="40">
        <f>EDATE(A233,1)</f>
        <v>39508</v>
      </c>
      <c r="B235" s="20" t="s">
        <v>214</v>
      </c>
      <c r="C235" s="13">
        <v>1.25</v>
      </c>
      <c r="D235" s="39">
        <v>0.41899999999999998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3"/>
        <v>39539</v>
      </c>
      <c r="B236" s="20" t="s">
        <v>215</v>
      </c>
      <c r="C236" s="13">
        <v>1.25</v>
      </c>
      <c r="D236" s="39">
        <v>0.80800000000000005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si="3"/>
        <v>39569</v>
      </c>
      <c r="B237" s="20" t="s">
        <v>217</v>
      </c>
      <c r="C237" s="13">
        <v>1.25</v>
      </c>
      <c r="D237" s="39">
        <v>1.677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3"/>
        <v>39600</v>
      </c>
      <c r="B238" s="15" t="s">
        <v>48</v>
      </c>
      <c r="C238" s="13">
        <v>1.25</v>
      </c>
      <c r="D238" s="42"/>
      <c r="E238" s="9"/>
      <c r="F238" s="15"/>
      <c r="G238" s="41">
        <f>IF(ISBLANK(Table1[[#This Row],[EARNED]]),"",Table1[[#This Row],[EARNED]])</f>
        <v>1.25</v>
      </c>
      <c r="H238" s="42">
        <v>1</v>
      </c>
      <c r="I238" s="9"/>
      <c r="J238" s="12"/>
      <c r="K238" s="49">
        <v>39610</v>
      </c>
    </row>
    <row r="239" spans="1:11" x14ac:dyDescent="0.3">
      <c r="A239" s="40"/>
      <c r="B239" s="15" t="s">
        <v>218</v>
      </c>
      <c r="C239" s="13"/>
      <c r="D239" s="42">
        <v>1.5</v>
      </c>
      <c r="E239" s="9"/>
      <c r="F239" s="15"/>
      <c r="G239" s="41" t="str">
        <f>IF(ISBLANK(Table1[[#This Row],[EARNED]]),"",Table1[[#This Row],[EARNED]])</f>
        <v/>
      </c>
      <c r="H239" s="42"/>
      <c r="I239" s="9"/>
      <c r="J239" s="12"/>
      <c r="K239" s="49"/>
    </row>
    <row r="240" spans="1:11" x14ac:dyDescent="0.3">
      <c r="A240" s="40">
        <f>EDATE(A238,1)</f>
        <v>39630</v>
      </c>
      <c r="B240" s="20" t="s">
        <v>219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0" t="s">
        <v>220</v>
      </c>
    </row>
    <row r="241" spans="1:11" x14ac:dyDescent="0.3">
      <c r="A241" s="40">
        <f t="shared" si="3"/>
        <v>39661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 t="shared" si="3"/>
        <v>39692</v>
      </c>
      <c r="B242" s="20" t="s">
        <v>221</v>
      </c>
      <c r="C242" s="13">
        <v>1.25</v>
      </c>
      <c r="D242" s="39">
        <v>3.5000000000000017E-2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si="3"/>
        <v>39722</v>
      </c>
      <c r="B243" s="20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39738</v>
      </c>
    </row>
    <row r="244" spans="1:11" x14ac:dyDescent="0.3">
      <c r="A244" s="40"/>
      <c r="B244" s="20" t="s">
        <v>222</v>
      </c>
      <c r="C244" s="13"/>
      <c r="D244" s="39">
        <v>1.7000000000000001E-2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f>EDATE(A243,1)</f>
        <v>39753</v>
      </c>
      <c r="B245" s="20" t="s">
        <v>223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224</v>
      </c>
    </row>
    <row r="246" spans="1:11" x14ac:dyDescent="0.3">
      <c r="A246" s="40"/>
      <c r="B246" s="20" t="s">
        <v>151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225</v>
      </c>
    </row>
    <row r="247" spans="1:11" x14ac:dyDescent="0.3">
      <c r="A247" s="40"/>
      <c r="B247" s="20" t="s">
        <v>90</v>
      </c>
      <c r="C247" s="13"/>
      <c r="D247" s="39">
        <v>0.04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f>EDATE(A245,1)</f>
        <v>39783</v>
      </c>
      <c r="B248" s="20" t="s">
        <v>226</v>
      </c>
      <c r="C248" s="13">
        <v>1.25</v>
      </c>
      <c r="D248" s="39">
        <v>2E-3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7" t="s">
        <v>198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f>EDATE(A248,1)</f>
        <v>39814</v>
      </c>
      <c r="B250" s="20" t="s">
        <v>165</v>
      </c>
      <c r="C250" s="13">
        <v>1.25</v>
      </c>
      <c r="D250" s="39">
        <v>3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227</v>
      </c>
    </row>
    <row r="251" spans="1:11" x14ac:dyDescent="0.3">
      <c r="A251" s="40"/>
      <c r="B251" s="20" t="s">
        <v>90</v>
      </c>
      <c r="C251" s="13"/>
      <c r="D251" s="39">
        <v>0.04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f>EDATE(A250,1)</f>
        <v>39845</v>
      </c>
      <c r="B252" s="20" t="s">
        <v>222</v>
      </c>
      <c r="C252" s="13">
        <v>1.25</v>
      </c>
      <c r="D252" s="39">
        <v>1.7000000000000001E-2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3"/>
        <v>39873</v>
      </c>
      <c r="B253" s="20" t="s">
        <v>87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228</v>
      </c>
    </row>
    <row r="254" spans="1:11" x14ac:dyDescent="0.3">
      <c r="A254" s="40"/>
      <c r="B254" s="20" t="s">
        <v>79</v>
      </c>
      <c r="C254" s="13"/>
      <c r="D254" s="39">
        <v>4.0000000000000001E-3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>
        <f>EDATE(A253,1)</f>
        <v>39904</v>
      </c>
      <c r="B255" s="20" t="s">
        <v>229</v>
      </c>
      <c r="C255" s="13">
        <v>1.25</v>
      </c>
      <c r="D255" s="39">
        <v>5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230</v>
      </c>
    </row>
    <row r="256" spans="1:11" x14ac:dyDescent="0.3">
      <c r="A256" s="40"/>
      <c r="B256" s="20" t="s">
        <v>48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8">
        <v>39920</v>
      </c>
    </row>
    <row r="257" spans="1:11" x14ac:dyDescent="0.3">
      <c r="A257" s="40">
        <f>EDATE(A255,1)</f>
        <v>39934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3"/>
        <v>39965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3"/>
        <v>39995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3"/>
        <v>40026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3"/>
        <v>40057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3"/>
        <v>40087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 t="shared" si="3"/>
        <v>40118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 t="shared" si="3"/>
        <v>40148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7" t="s">
        <v>199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f>EDATE(A264,1)</f>
        <v>40179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 t="shared" si="3"/>
        <v>40210</v>
      </c>
      <c r="B267" s="20" t="s">
        <v>158</v>
      </c>
      <c r="C267" s="13">
        <v>1.25</v>
      </c>
      <c r="D267" s="39">
        <v>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8">
        <v>40224</v>
      </c>
    </row>
    <row r="268" spans="1:11" x14ac:dyDescent="0.3">
      <c r="A268" s="40"/>
      <c r="B268" s="20" t="s">
        <v>48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48">
        <v>40221</v>
      </c>
    </row>
    <row r="269" spans="1:11" x14ac:dyDescent="0.3">
      <c r="A269" s="40">
        <f>EDATE(A267,1)</f>
        <v>40238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 t="shared" si="3"/>
        <v>40269</v>
      </c>
      <c r="B270" s="20" t="s">
        <v>158</v>
      </c>
      <c r="C270" s="13">
        <v>1.25</v>
      </c>
      <c r="D270" s="39">
        <v>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48">
        <v>40297</v>
      </c>
    </row>
    <row r="271" spans="1:11" x14ac:dyDescent="0.3">
      <c r="A271" s="40">
        <f>EDATE(A270,1)</f>
        <v>40299</v>
      </c>
      <c r="B271" s="20" t="s">
        <v>151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231</v>
      </c>
    </row>
    <row r="272" spans="1:11" x14ac:dyDescent="0.3">
      <c r="A272" s="40"/>
      <c r="B272" s="20" t="s">
        <v>48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40312</v>
      </c>
    </row>
    <row r="273" spans="1:11" x14ac:dyDescent="0.3">
      <c r="A273" s="40"/>
      <c r="B273" s="20" t="s">
        <v>87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 t="s">
        <v>232</v>
      </c>
    </row>
    <row r="274" spans="1:11" x14ac:dyDescent="0.3">
      <c r="A274" s="40">
        <f>EDATE(A271,1)</f>
        <v>40330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40357</v>
      </c>
    </row>
    <row r="275" spans="1:11" x14ac:dyDescent="0.3">
      <c r="A275" s="40">
        <f t="shared" si="3"/>
        <v>40360</v>
      </c>
      <c r="B275" s="20" t="s">
        <v>48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40385</v>
      </c>
    </row>
    <row r="276" spans="1:11" x14ac:dyDescent="0.3">
      <c r="A276" s="40">
        <f t="shared" si="3"/>
        <v>40391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3"/>
        <v>40422</v>
      </c>
      <c r="B277" s="20" t="s">
        <v>233</v>
      </c>
      <c r="C277" s="13">
        <v>1.25</v>
      </c>
      <c r="D277" s="39">
        <v>0.625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3"/>
        <v>40452</v>
      </c>
      <c r="B278" s="20" t="s">
        <v>83</v>
      </c>
      <c r="C278" s="13">
        <v>1.25</v>
      </c>
      <c r="D278" s="39">
        <v>4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 t="s">
        <v>234</v>
      </c>
    </row>
    <row r="279" spans="1:11" x14ac:dyDescent="0.3">
      <c r="A279" s="40"/>
      <c r="B279" s="20" t="s">
        <v>236</v>
      </c>
      <c r="C279" s="13"/>
      <c r="D279" s="39">
        <v>0.61499999999999999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f>EDATE(A278,1)</f>
        <v>40483</v>
      </c>
      <c r="B280" s="20" t="s">
        <v>235</v>
      </c>
      <c r="C280" s="13">
        <v>1.25</v>
      </c>
      <c r="D280" s="39">
        <v>0.56200000000000006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 t="shared" si="3"/>
        <v>40513</v>
      </c>
      <c r="B281" s="20" t="s">
        <v>48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40513</v>
      </c>
    </row>
    <row r="282" spans="1:11" x14ac:dyDescent="0.3">
      <c r="A282" s="40"/>
      <c r="B282" s="20" t="s">
        <v>158</v>
      </c>
      <c r="C282" s="13"/>
      <c r="D282" s="39">
        <v>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48">
        <v>40529</v>
      </c>
    </row>
    <row r="283" spans="1:11" x14ac:dyDescent="0.3">
      <c r="A283" s="40"/>
      <c r="B283" s="20" t="s">
        <v>77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237</v>
      </c>
    </row>
    <row r="284" spans="1:11" x14ac:dyDescent="0.3">
      <c r="A284" s="47" t="s">
        <v>200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f>EDATE(A281,1)</f>
        <v>40544</v>
      </c>
      <c r="B285" s="20" t="s">
        <v>87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 t="s">
        <v>238</v>
      </c>
    </row>
    <row r="286" spans="1:11" x14ac:dyDescent="0.3">
      <c r="A286" s="40"/>
      <c r="B286" s="20" t="s">
        <v>48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40556</v>
      </c>
    </row>
    <row r="287" spans="1:11" x14ac:dyDescent="0.3">
      <c r="A287" s="40"/>
      <c r="B287" s="20" t="s">
        <v>233</v>
      </c>
      <c r="C287" s="13"/>
      <c r="D287" s="39">
        <v>0.625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f>EDATE(A285,1)</f>
        <v>40575</v>
      </c>
      <c r="B288" s="20" t="s">
        <v>165</v>
      </c>
      <c r="C288" s="13">
        <v>1.25</v>
      </c>
      <c r="D288" s="39">
        <v>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 t="s">
        <v>239</v>
      </c>
    </row>
    <row r="289" spans="1:11" x14ac:dyDescent="0.3">
      <c r="A289" s="40"/>
      <c r="B289" s="20" t="s">
        <v>48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48">
        <v>40575</v>
      </c>
    </row>
    <row r="290" spans="1:11" x14ac:dyDescent="0.3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8">
        <v>40589</v>
      </c>
    </row>
    <row r="291" spans="1:11" x14ac:dyDescent="0.3">
      <c r="A291" s="40">
        <f>EDATE(A288,1)</f>
        <v>40603</v>
      </c>
      <c r="B291" s="20" t="s">
        <v>87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241</v>
      </c>
    </row>
    <row r="292" spans="1:11" x14ac:dyDescent="0.3">
      <c r="A292" s="40"/>
      <c r="B292" s="20" t="s">
        <v>240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f>EDATE(A291,1)</f>
        <v>40634</v>
      </c>
      <c r="B293" s="20" t="s">
        <v>242</v>
      </c>
      <c r="C293" s="13">
        <v>1.25</v>
      </c>
      <c r="D293" s="39">
        <v>6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/>
      <c r="B294" s="20" t="s">
        <v>243</v>
      </c>
      <c r="C294" s="13"/>
      <c r="D294" s="39">
        <v>0.18700000000000003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f>EDATE(A293,1)</f>
        <v>40664</v>
      </c>
      <c r="B295" s="20" t="s">
        <v>46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3</v>
      </c>
      <c r="I295" s="9"/>
      <c r="J295" s="11"/>
      <c r="K295" s="20" t="s">
        <v>245</v>
      </c>
    </row>
    <row r="296" spans="1:11" x14ac:dyDescent="0.3">
      <c r="A296" s="40"/>
      <c r="B296" s="20" t="s">
        <v>223</v>
      </c>
      <c r="C296" s="13"/>
      <c r="D296" s="39">
        <v>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246</v>
      </c>
    </row>
    <row r="297" spans="1:11" x14ac:dyDescent="0.3">
      <c r="A297" s="40"/>
      <c r="B297" s="20" t="s">
        <v>244</v>
      </c>
      <c r="C297" s="13"/>
      <c r="D297" s="39">
        <v>6.200000000000002E-2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f>EDATE(A295,1)</f>
        <v>40695</v>
      </c>
      <c r="B298" s="20" t="s">
        <v>247</v>
      </c>
      <c r="C298" s="13">
        <v>1.25</v>
      </c>
      <c r="D298" s="39">
        <v>0.01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f>EDATE(A298,1)</f>
        <v>40725</v>
      </c>
      <c r="B299" s="20" t="s">
        <v>48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40735</v>
      </c>
    </row>
    <row r="300" spans="1:11" x14ac:dyDescent="0.3">
      <c r="A300" s="40"/>
      <c r="B300" s="20" t="s">
        <v>248</v>
      </c>
      <c r="C300" s="13"/>
      <c r="D300" s="39">
        <v>1.0309999999999999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f>EDATE(A299,1)</f>
        <v>40756</v>
      </c>
      <c r="B301" s="20" t="s">
        <v>249</v>
      </c>
      <c r="C301" s="13">
        <v>1.25</v>
      </c>
      <c r="D301" s="39">
        <v>0.70799999999999996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 t="shared" si="3"/>
        <v>40787</v>
      </c>
      <c r="B302" s="20" t="s">
        <v>48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40800</v>
      </c>
    </row>
    <row r="303" spans="1:11" x14ac:dyDescent="0.3">
      <c r="A303" s="40"/>
      <c r="B303" s="20" t="s">
        <v>48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48">
        <v>40788</v>
      </c>
    </row>
    <row r="304" spans="1:11" x14ac:dyDescent="0.3">
      <c r="A304" s="40"/>
      <c r="B304" s="20" t="s">
        <v>240</v>
      </c>
      <c r="C304" s="13"/>
      <c r="D304" s="39">
        <v>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f>EDATE(A302,1)</f>
        <v>40817</v>
      </c>
      <c r="B305" s="20" t="s">
        <v>48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40826</v>
      </c>
    </row>
    <row r="306" spans="1:11" x14ac:dyDescent="0.3">
      <c r="A306" s="40"/>
      <c r="B306" s="20" t="s">
        <v>158</v>
      </c>
      <c r="C306" s="13"/>
      <c r="D306" s="39">
        <v>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48">
        <v>40833</v>
      </c>
    </row>
    <row r="307" spans="1:11" x14ac:dyDescent="0.3">
      <c r="A307" s="40"/>
      <c r="B307" s="20" t="s">
        <v>48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8">
        <v>40842</v>
      </c>
    </row>
    <row r="308" spans="1:11" x14ac:dyDescent="0.3">
      <c r="A308" s="40"/>
      <c r="B308" s="20" t="s">
        <v>250</v>
      </c>
      <c r="C308" s="13"/>
      <c r="D308" s="39">
        <v>0.10400000000000001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f>EDATE(A305,1)</f>
        <v>40848</v>
      </c>
      <c r="B309" s="20" t="s">
        <v>251</v>
      </c>
      <c r="C309" s="13">
        <v>1.25</v>
      </c>
      <c r="D309" s="39">
        <v>1.2709999999999999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 t="shared" si="3"/>
        <v>40878</v>
      </c>
      <c r="B310" s="20" t="s">
        <v>252</v>
      </c>
      <c r="C310" s="13">
        <v>1.25</v>
      </c>
      <c r="D310" s="39">
        <v>1.4350000000000001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7" t="s">
        <v>201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f>EDATE(A310,1)</f>
        <v>40909</v>
      </c>
      <c r="B312" s="20" t="s">
        <v>223</v>
      </c>
      <c r="C312" s="13">
        <v>1.25</v>
      </c>
      <c r="D312" s="39">
        <v>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254</v>
      </c>
    </row>
    <row r="313" spans="1:11" x14ac:dyDescent="0.3">
      <c r="A313" s="40"/>
      <c r="B313" s="20" t="s">
        <v>158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8">
        <v>40949</v>
      </c>
    </row>
    <row r="314" spans="1:11" x14ac:dyDescent="0.3">
      <c r="A314" s="40"/>
      <c r="B314" s="20" t="s">
        <v>223</v>
      </c>
      <c r="C314" s="13"/>
      <c r="D314" s="39">
        <v>2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 t="s">
        <v>255</v>
      </c>
    </row>
    <row r="315" spans="1:11" x14ac:dyDescent="0.3">
      <c r="A315" s="40"/>
      <c r="B315" s="20" t="s">
        <v>253</v>
      </c>
      <c r="C315" s="13"/>
      <c r="D315" s="39">
        <v>1.6560000000000001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f>EDATE(A312,1)</f>
        <v>40940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 t="shared" si="3"/>
        <v>40969</v>
      </c>
      <c r="B317" s="20" t="s">
        <v>158</v>
      </c>
      <c r="C317" s="13">
        <v>1.25</v>
      </c>
      <c r="D317" s="39">
        <v>1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48">
        <v>40996</v>
      </c>
    </row>
    <row r="318" spans="1:11" x14ac:dyDescent="0.3">
      <c r="A318" s="40">
        <f t="shared" si="3"/>
        <v>41000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ref="A319:A433" si="4">EDATE(A318,1)</f>
        <v>41030</v>
      </c>
      <c r="B319" s="20" t="s">
        <v>48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48">
        <v>41047</v>
      </c>
    </row>
    <row r="320" spans="1:11" x14ac:dyDescent="0.3">
      <c r="A320" s="40"/>
      <c r="B320" s="20" t="s">
        <v>48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8">
        <v>41064</v>
      </c>
    </row>
    <row r="321" spans="1:11" x14ac:dyDescent="0.3">
      <c r="A321" s="40">
        <f>EDATE(A319,1)</f>
        <v>41061</v>
      </c>
      <c r="B321" s="20" t="s">
        <v>158</v>
      </c>
      <c r="C321" s="13">
        <v>1.25</v>
      </c>
      <c r="D321" s="39">
        <v>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48">
        <v>41073</v>
      </c>
    </row>
    <row r="322" spans="1:11" x14ac:dyDescent="0.3">
      <c r="A322" s="40">
        <f t="shared" si="4"/>
        <v>41091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f t="shared" si="4"/>
        <v>41122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f t="shared" si="4"/>
        <v>41153</v>
      </c>
      <c r="B324" s="20" t="s">
        <v>48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41169</v>
      </c>
    </row>
    <row r="325" spans="1:11" x14ac:dyDescent="0.3">
      <c r="A325" s="40">
        <f t="shared" si="4"/>
        <v>41183</v>
      </c>
      <c r="B325" s="20" t="s">
        <v>87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 t="s">
        <v>256</v>
      </c>
    </row>
    <row r="326" spans="1:11" x14ac:dyDescent="0.3">
      <c r="A326" s="40">
        <f t="shared" si="4"/>
        <v>41214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 t="shared" si="4"/>
        <v>41244</v>
      </c>
      <c r="B327" s="20" t="s">
        <v>158</v>
      </c>
      <c r="C327" s="13">
        <v>1.25</v>
      </c>
      <c r="D327" s="39">
        <v>1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48">
        <v>41257</v>
      </c>
    </row>
    <row r="328" spans="1:11" x14ac:dyDescent="0.3">
      <c r="A328" s="47" t="s">
        <v>202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f>EDATE(A327,1)</f>
        <v>41275</v>
      </c>
      <c r="B329" s="20" t="s">
        <v>121</v>
      </c>
      <c r="C329" s="13">
        <v>1.25</v>
      </c>
      <c r="D329" s="39">
        <v>0.14600000000000002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4"/>
        <v>41306</v>
      </c>
      <c r="B330" s="20" t="s">
        <v>165</v>
      </c>
      <c r="C330" s="13">
        <v>1.25</v>
      </c>
      <c r="D330" s="39">
        <v>3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259</v>
      </c>
    </row>
    <row r="331" spans="1:11" x14ac:dyDescent="0.3">
      <c r="A331" s="40"/>
      <c r="B331" s="20" t="s">
        <v>257</v>
      </c>
      <c r="C331" s="13"/>
      <c r="D331" s="39">
        <v>9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258</v>
      </c>
    </row>
    <row r="332" spans="1:11" x14ac:dyDescent="0.3">
      <c r="A332" s="40">
        <f>EDATE(A330,1)</f>
        <v>41334</v>
      </c>
      <c r="B332" s="20" t="s">
        <v>48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8">
        <v>41334</v>
      </c>
    </row>
    <row r="333" spans="1:11" x14ac:dyDescent="0.3">
      <c r="A333" s="40"/>
      <c r="B333" s="20" t="s">
        <v>48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48">
        <v>41344</v>
      </c>
    </row>
    <row r="334" spans="1:11" x14ac:dyDescent="0.3">
      <c r="A334" s="40"/>
      <c r="B334" s="20" t="s">
        <v>87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260</v>
      </c>
    </row>
    <row r="335" spans="1:11" x14ac:dyDescent="0.3">
      <c r="A335" s="40"/>
      <c r="B335" s="20" t="s">
        <v>87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261</v>
      </c>
    </row>
    <row r="336" spans="1:11" x14ac:dyDescent="0.3">
      <c r="A336" s="40">
        <f>EDATE(A332,1)</f>
        <v>41365</v>
      </c>
      <c r="B336" s="20" t="s">
        <v>87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262</v>
      </c>
    </row>
    <row r="337" spans="1:11" x14ac:dyDescent="0.3">
      <c r="A337" s="40">
        <f t="shared" si="4"/>
        <v>41395</v>
      </c>
      <c r="B337" s="20" t="s">
        <v>48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8">
        <v>41400</v>
      </c>
    </row>
    <row r="338" spans="1:11" x14ac:dyDescent="0.3">
      <c r="A338" s="40">
        <f t="shared" si="4"/>
        <v>41426</v>
      </c>
      <c r="B338" s="20" t="s">
        <v>48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48">
        <v>41429</v>
      </c>
    </row>
    <row r="339" spans="1:11" x14ac:dyDescent="0.3">
      <c r="A339" s="40">
        <f t="shared" si="4"/>
        <v>41456</v>
      </c>
      <c r="B339" s="20" t="s">
        <v>263</v>
      </c>
      <c r="C339" s="13">
        <v>1.25</v>
      </c>
      <c r="D339" s="39">
        <v>0.86199999999999999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f t="shared" si="4"/>
        <v>41487</v>
      </c>
      <c r="B340" s="20" t="s">
        <v>233</v>
      </c>
      <c r="C340" s="13">
        <v>1.25</v>
      </c>
      <c r="D340" s="39">
        <v>0.625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 t="shared" si="4"/>
        <v>41518</v>
      </c>
      <c r="B341" s="20" t="s">
        <v>48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8">
        <v>41535</v>
      </c>
    </row>
    <row r="342" spans="1:11" x14ac:dyDescent="0.3">
      <c r="A342" s="40"/>
      <c r="B342" s="20" t="s">
        <v>48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41543</v>
      </c>
    </row>
    <row r="343" spans="1:11" x14ac:dyDescent="0.3">
      <c r="A343" s="40"/>
      <c r="B343" s="20" t="s">
        <v>77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2</v>
      </c>
      <c r="I343" s="9"/>
      <c r="J343" s="11"/>
      <c r="K343" s="20" t="s">
        <v>264</v>
      </c>
    </row>
    <row r="344" spans="1:11" x14ac:dyDescent="0.3">
      <c r="A344" s="40"/>
      <c r="B344" s="20" t="s">
        <v>169</v>
      </c>
      <c r="C344" s="13"/>
      <c r="D344" s="39">
        <v>0.754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f>EDATE(A341,1)</f>
        <v>41548</v>
      </c>
      <c r="B345" s="20" t="s">
        <v>265</v>
      </c>
      <c r="C345" s="13">
        <v>1.25</v>
      </c>
      <c r="D345" s="39">
        <v>0.51500000000000001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 t="shared" si="4"/>
        <v>41579</v>
      </c>
      <c r="B346" s="20" t="s">
        <v>266</v>
      </c>
      <c r="C346" s="13">
        <v>1.25</v>
      </c>
      <c r="D346" s="39">
        <v>1.3149999999999999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4"/>
        <v>41609</v>
      </c>
      <c r="B347" s="20" t="s">
        <v>48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8">
        <v>41626</v>
      </c>
    </row>
    <row r="348" spans="1:11" x14ac:dyDescent="0.3">
      <c r="A348" s="40"/>
      <c r="B348" s="20" t="s">
        <v>267</v>
      </c>
      <c r="C348" s="13"/>
      <c r="D348" s="39">
        <v>1.133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7" t="s">
        <v>203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f>EDATE(A347,1)</f>
        <v>41640</v>
      </c>
      <c r="B350" s="20" t="s">
        <v>223</v>
      </c>
      <c r="C350" s="13">
        <v>1.25</v>
      </c>
      <c r="D350" s="39">
        <v>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269</v>
      </c>
    </row>
    <row r="351" spans="1:11" x14ac:dyDescent="0.3">
      <c r="A351" s="40"/>
      <c r="B351" s="20" t="s">
        <v>268</v>
      </c>
      <c r="C351" s="13"/>
      <c r="D351" s="39">
        <v>0.41200000000000003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f>EDATE(A350,1)</f>
        <v>41671</v>
      </c>
      <c r="B352" s="20" t="s">
        <v>270</v>
      </c>
      <c r="C352" s="13">
        <v>1.25</v>
      </c>
      <c r="D352" s="39">
        <v>2.048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f t="shared" si="4"/>
        <v>41699</v>
      </c>
      <c r="B353" s="20" t="s">
        <v>151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271</v>
      </c>
    </row>
    <row r="354" spans="1:11" x14ac:dyDescent="0.3">
      <c r="A354" s="40"/>
      <c r="B354" s="20" t="s">
        <v>272</v>
      </c>
      <c r="C354" s="13"/>
      <c r="D354" s="39">
        <v>1.1579999999999999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f>EDATE(A353,1)</f>
        <v>41730</v>
      </c>
      <c r="B355" s="20" t="s">
        <v>48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41759</v>
      </c>
    </row>
    <row r="356" spans="1:11" x14ac:dyDescent="0.3">
      <c r="A356" s="40"/>
      <c r="B356" s="20" t="s">
        <v>273</v>
      </c>
      <c r="C356" s="13"/>
      <c r="D356" s="39">
        <v>1.075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f>EDATE(A355,1)</f>
        <v>41760</v>
      </c>
      <c r="B357" s="20" t="s">
        <v>48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41781</v>
      </c>
    </row>
    <row r="358" spans="1:11" x14ac:dyDescent="0.3">
      <c r="A358" s="40"/>
      <c r="B358" s="20" t="s">
        <v>87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275</v>
      </c>
    </row>
    <row r="359" spans="1:11" x14ac:dyDescent="0.3">
      <c r="A359" s="40"/>
      <c r="B359" s="20" t="s">
        <v>48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48">
        <v>41778</v>
      </c>
    </row>
    <row r="360" spans="1:11" x14ac:dyDescent="0.3">
      <c r="A360" s="40"/>
      <c r="B360" s="20" t="s">
        <v>48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48">
        <v>41793</v>
      </c>
    </row>
    <row r="361" spans="1:11" x14ac:dyDescent="0.3">
      <c r="A361" s="40"/>
      <c r="B361" s="20" t="s">
        <v>274</v>
      </c>
      <c r="C361" s="13"/>
      <c r="D361" s="39">
        <v>1.1480000000000001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f>EDATE(A357,1)</f>
        <v>41791</v>
      </c>
      <c r="B362" s="20" t="s">
        <v>48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41808</v>
      </c>
    </row>
    <row r="363" spans="1:11" x14ac:dyDescent="0.3">
      <c r="A363" s="40"/>
      <c r="B363" s="20" t="s">
        <v>276</v>
      </c>
      <c r="C363" s="13"/>
      <c r="D363" s="39">
        <v>0.91200000000000003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f>EDATE(A362,1)</f>
        <v>41821</v>
      </c>
      <c r="B364" s="20" t="s">
        <v>277</v>
      </c>
      <c r="C364" s="13">
        <v>1.25</v>
      </c>
      <c r="D364" s="39">
        <v>0.125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 t="shared" si="4"/>
        <v>41852</v>
      </c>
      <c r="B365" s="20" t="s">
        <v>279</v>
      </c>
      <c r="C365" s="13">
        <v>1.25</v>
      </c>
      <c r="D365" s="39">
        <v>0.23100000000000001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f t="shared" si="4"/>
        <v>41883</v>
      </c>
      <c r="B366" s="20" t="s">
        <v>280</v>
      </c>
      <c r="C366" s="13">
        <v>1.25</v>
      </c>
      <c r="D366" s="39">
        <v>0.25600000000000001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f t="shared" si="4"/>
        <v>41913</v>
      </c>
      <c r="B367" s="20" t="s">
        <v>281</v>
      </c>
      <c r="C367" s="13">
        <v>1.25</v>
      </c>
      <c r="D367" s="39">
        <v>0.89600000000000002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 t="shared" si="4"/>
        <v>41944</v>
      </c>
      <c r="B368" s="20" t="s">
        <v>165</v>
      </c>
      <c r="C368" s="13">
        <v>1.25</v>
      </c>
      <c r="D368" s="39">
        <v>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283</v>
      </c>
    </row>
    <row r="369" spans="1:11" x14ac:dyDescent="0.3">
      <c r="A369" s="40"/>
      <c r="B369" s="20" t="s">
        <v>282</v>
      </c>
      <c r="C369" s="13"/>
      <c r="D369" s="39">
        <v>1.1459999999999999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f>EDATE(A368,1)</f>
        <v>41974</v>
      </c>
      <c r="B370" s="20" t="s">
        <v>284</v>
      </c>
      <c r="C370" s="13">
        <v>1.25</v>
      </c>
      <c r="D370" s="39">
        <v>2.0249999999999999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7" t="s">
        <v>204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f>EDATE(A370,1)</f>
        <v>42005</v>
      </c>
      <c r="B372" s="20" t="s">
        <v>165</v>
      </c>
      <c r="C372" s="13">
        <v>1.25</v>
      </c>
      <c r="D372" s="39">
        <v>3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/>
      <c r="B373" s="20" t="s">
        <v>285</v>
      </c>
      <c r="C373" s="13"/>
      <c r="D373" s="39">
        <v>5.2000000000000011E-2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f>EDATE(A372,1)</f>
        <v>42036</v>
      </c>
      <c r="B374" s="20" t="s">
        <v>286</v>
      </c>
      <c r="C374" s="13">
        <v>1.25</v>
      </c>
      <c r="D374" s="39">
        <v>0.30599999999999999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 t="shared" si="4"/>
        <v>42064</v>
      </c>
      <c r="B375" s="20" t="s">
        <v>46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3</v>
      </c>
      <c r="I375" s="9"/>
      <c r="J375" s="11"/>
      <c r="K375" s="20" t="s">
        <v>288</v>
      </c>
    </row>
    <row r="376" spans="1:11" x14ac:dyDescent="0.3">
      <c r="A376" s="40"/>
      <c r="B376" s="20" t="s">
        <v>287</v>
      </c>
      <c r="C376" s="13"/>
      <c r="D376" s="39">
        <v>0.75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f>EDATE(A375,1)</f>
        <v>42095</v>
      </c>
      <c r="B377" s="20" t="s">
        <v>223</v>
      </c>
      <c r="C377" s="13">
        <v>1.25</v>
      </c>
      <c r="D377" s="39">
        <v>2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 t="s">
        <v>290</v>
      </c>
    </row>
    <row r="378" spans="1:11" x14ac:dyDescent="0.3">
      <c r="A378" s="40"/>
      <c r="B378" s="20" t="s">
        <v>289</v>
      </c>
      <c r="C378" s="13"/>
      <c r="D378" s="39">
        <v>3.1000000000000014E-2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f>EDATE(A377,1)</f>
        <v>42125</v>
      </c>
      <c r="B379" s="20" t="s">
        <v>87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292</v>
      </c>
    </row>
    <row r="380" spans="1:11" x14ac:dyDescent="0.3">
      <c r="A380" s="40"/>
      <c r="B380" s="20" t="s">
        <v>48</v>
      </c>
      <c r="C380" s="13"/>
      <c r="D380" s="39">
        <v>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8">
        <v>42146</v>
      </c>
    </row>
    <row r="381" spans="1:11" x14ac:dyDescent="0.3">
      <c r="A381" s="40"/>
      <c r="B381" s="20" t="s">
        <v>48</v>
      </c>
      <c r="C381" s="13"/>
      <c r="D381" s="39">
        <v>1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48">
        <v>42151</v>
      </c>
    </row>
    <row r="382" spans="1:11" x14ac:dyDescent="0.3">
      <c r="A382" s="40"/>
      <c r="B382" s="20" t="s">
        <v>48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48">
        <v>42153</v>
      </c>
    </row>
    <row r="383" spans="1:11" x14ac:dyDescent="0.3">
      <c r="A383" s="40"/>
      <c r="B383" s="20" t="s">
        <v>291</v>
      </c>
      <c r="C383" s="13"/>
      <c r="D383" s="39">
        <v>0.65400000000000003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f>EDATE(A379,1)</f>
        <v>42156</v>
      </c>
      <c r="B384" s="20" t="s">
        <v>66</v>
      </c>
      <c r="C384" s="13">
        <v>1.25</v>
      </c>
      <c r="D384" s="39">
        <v>3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294</v>
      </c>
    </row>
    <row r="385" spans="1:11" x14ac:dyDescent="0.3">
      <c r="A385" s="40"/>
      <c r="B385" s="20" t="s">
        <v>293</v>
      </c>
      <c r="C385" s="13"/>
      <c r="D385" s="39">
        <v>1.05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f>EDATE(A384,1)</f>
        <v>42186</v>
      </c>
      <c r="B386" s="20" t="s">
        <v>295</v>
      </c>
      <c r="C386" s="13">
        <v>1.25</v>
      </c>
      <c r="D386" s="39">
        <v>0.93500000000000005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4"/>
        <v>42217</v>
      </c>
      <c r="B387" s="20" t="s">
        <v>296</v>
      </c>
      <c r="C387" s="13">
        <v>1.25</v>
      </c>
      <c r="D387" s="39">
        <v>0.35199999999999998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4"/>
        <v>42248</v>
      </c>
      <c r="B388" s="20" t="s">
        <v>297</v>
      </c>
      <c r="C388" s="13">
        <v>1.25</v>
      </c>
      <c r="D388" s="39">
        <v>1.0369999999999999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 t="shared" si="4"/>
        <v>42278</v>
      </c>
      <c r="B389" s="20" t="s">
        <v>298</v>
      </c>
      <c r="C389" s="13">
        <v>1.25</v>
      </c>
      <c r="D389" s="39">
        <v>7.9000000000000015E-2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4"/>
        <v>42309</v>
      </c>
      <c r="B390" s="20" t="s">
        <v>48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20"/>
    </row>
    <row r="391" spans="1:11" x14ac:dyDescent="0.3">
      <c r="A391" s="40"/>
      <c r="B391" s="20" t="s">
        <v>48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/>
    </row>
    <row r="392" spans="1:11" x14ac:dyDescent="0.3">
      <c r="A392" s="40"/>
      <c r="B392" s="20" t="s">
        <v>278</v>
      </c>
      <c r="C392" s="13"/>
      <c r="D392" s="39">
        <v>1.127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f>EDATE(A390,1)</f>
        <v>42339</v>
      </c>
      <c r="B393" s="20" t="s">
        <v>151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299</v>
      </c>
    </row>
    <row r="394" spans="1:11" x14ac:dyDescent="0.3">
      <c r="A394" s="40"/>
      <c r="B394" s="20" t="s">
        <v>216</v>
      </c>
      <c r="C394" s="13"/>
      <c r="D394" s="39">
        <v>1.8080000000000001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7" t="s">
        <v>205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f>EDATE(A393,1)</f>
        <v>42370</v>
      </c>
      <c r="B396" s="20" t="s">
        <v>66</v>
      </c>
      <c r="C396" s="13">
        <v>1.25</v>
      </c>
      <c r="D396" s="39">
        <v>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300</v>
      </c>
    </row>
    <row r="397" spans="1:11" x14ac:dyDescent="0.3">
      <c r="A397" s="40"/>
      <c r="B397" s="20" t="s">
        <v>301</v>
      </c>
      <c r="C397" s="13"/>
      <c r="D397" s="39">
        <v>0.31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f>EDATE(A396,1)</f>
        <v>42401</v>
      </c>
      <c r="B398" s="20" t="s">
        <v>77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302</v>
      </c>
    </row>
    <row r="399" spans="1:11" x14ac:dyDescent="0.3">
      <c r="A399" s="40"/>
      <c r="B399" s="20" t="s">
        <v>303</v>
      </c>
      <c r="C399" s="13"/>
      <c r="D399" s="39">
        <v>0.11200000000000002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f>EDATE(A398,1)</f>
        <v>42430</v>
      </c>
      <c r="B400" s="20" t="s">
        <v>48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42433</v>
      </c>
    </row>
    <row r="401" spans="1:11" x14ac:dyDescent="0.3">
      <c r="A401" s="40"/>
      <c r="B401" s="20" t="s">
        <v>48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8">
        <v>42437</v>
      </c>
    </row>
    <row r="402" spans="1:11" x14ac:dyDescent="0.3">
      <c r="A402" s="40"/>
      <c r="B402" s="20" t="s">
        <v>91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8">
        <v>42457</v>
      </c>
    </row>
    <row r="403" spans="1:11" x14ac:dyDescent="0.3">
      <c r="A403" s="40"/>
      <c r="B403" s="20" t="s">
        <v>304</v>
      </c>
      <c r="C403" s="13"/>
      <c r="D403" s="39">
        <v>1.31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f>EDATE(A400,1)</f>
        <v>42461</v>
      </c>
      <c r="B404" s="20" t="s">
        <v>48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8">
        <v>42480</v>
      </c>
    </row>
    <row r="405" spans="1:11" x14ac:dyDescent="0.3">
      <c r="A405" s="40"/>
      <c r="B405" s="20" t="s">
        <v>91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8">
        <v>42488</v>
      </c>
    </row>
    <row r="406" spans="1:11" x14ac:dyDescent="0.3">
      <c r="A406" s="40"/>
      <c r="B406" s="20" t="s">
        <v>50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305</v>
      </c>
    </row>
    <row r="407" spans="1:11" x14ac:dyDescent="0.3">
      <c r="A407" s="40"/>
      <c r="B407" s="20" t="s">
        <v>91</v>
      </c>
      <c r="C407" s="13"/>
      <c r="D407" s="39">
        <v>1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8">
        <v>42508</v>
      </c>
    </row>
    <row r="408" spans="1:11" x14ac:dyDescent="0.3">
      <c r="A408" s="40"/>
      <c r="B408" s="20" t="s">
        <v>306</v>
      </c>
      <c r="C408" s="13"/>
      <c r="D408" s="39">
        <v>0.377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8"/>
    </row>
    <row r="409" spans="1:11" x14ac:dyDescent="0.3">
      <c r="A409" s="40">
        <f>EDATE(A404,1)</f>
        <v>42491</v>
      </c>
      <c r="B409" s="20" t="s">
        <v>307</v>
      </c>
      <c r="C409" s="13">
        <v>1.25</v>
      </c>
      <c r="D409" s="39">
        <v>0.6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 t="shared" si="4"/>
        <v>42522</v>
      </c>
      <c r="B410" s="20" t="s">
        <v>91</v>
      </c>
      <c r="C410" s="13">
        <v>1.25</v>
      </c>
      <c r="D410" s="39">
        <v>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8">
        <v>42534</v>
      </c>
    </row>
    <row r="411" spans="1:11" x14ac:dyDescent="0.3">
      <c r="A411" s="40"/>
      <c r="B411" s="20" t="s">
        <v>46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3</v>
      </c>
      <c r="I411" s="9"/>
      <c r="J411" s="11"/>
      <c r="K411" s="20" t="s">
        <v>308</v>
      </c>
    </row>
    <row r="412" spans="1:11" x14ac:dyDescent="0.3">
      <c r="A412" s="40"/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48">
        <v>42550</v>
      </c>
    </row>
    <row r="413" spans="1:11" x14ac:dyDescent="0.3">
      <c r="A413" s="40"/>
      <c r="B413" s="20" t="s">
        <v>221</v>
      </c>
      <c r="C413" s="13"/>
      <c r="D413" s="39">
        <v>3.5000000000000017E-2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f>EDATE(A410,1)</f>
        <v>42552</v>
      </c>
      <c r="B414" s="20" t="s">
        <v>309</v>
      </c>
      <c r="C414" s="13">
        <v>1.25</v>
      </c>
      <c r="D414" s="39">
        <v>2.3119999999999998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 t="shared" si="4"/>
        <v>42583</v>
      </c>
      <c r="B415" s="20" t="s">
        <v>193</v>
      </c>
      <c r="C415" s="13">
        <v>1.25</v>
      </c>
      <c r="D415" s="39">
        <v>0.32700000000000001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 t="shared" si="4"/>
        <v>42614</v>
      </c>
      <c r="B416" s="20" t="s">
        <v>267</v>
      </c>
      <c r="C416" s="13">
        <v>1.25</v>
      </c>
      <c r="D416" s="39">
        <v>1.133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 t="shared" si="4"/>
        <v>42644</v>
      </c>
      <c r="B417" s="20" t="s">
        <v>310</v>
      </c>
      <c r="C417" s="13">
        <v>1.25</v>
      </c>
      <c r="D417" s="39">
        <v>2.2349999999999999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f t="shared" si="4"/>
        <v>42675</v>
      </c>
      <c r="B418" s="20" t="s">
        <v>311</v>
      </c>
      <c r="C418" s="13">
        <v>1.25</v>
      </c>
      <c r="D418" s="39">
        <v>0.61699999999999999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 t="shared" si="4"/>
        <v>42705</v>
      </c>
      <c r="B419" s="20" t="s">
        <v>48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8">
        <v>42725</v>
      </c>
    </row>
    <row r="420" spans="1:11" x14ac:dyDescent="0.3">
      <c r="A420" s="40"/>
      <c r="B420" s="20" t="s">
        <v>48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48">
        <v>42727</v>
      </c>
    </row>
    <row r="421" spans="1:11" x14ac:dyDescent="0.3">
      <c r="A421" s="40"/>
      <c r="B421" s="20" t="s">
        <v>48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8">
        <v>42733</v>
      </c>
    </row>
    <row r="422" spans="1:11" x14ac:dyDescent="0.3">
      <c r="A422" s="40"/>
      <c r="B422" s="20" t="s">
        <v>312</v>
      </c>
      <c r="C422" s="13"/>
      <c r="D422" s="39">
        <v>0.442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7" t="s">
        <v>206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f>EDATE(A419,1)</f>
        <v>42736</v>
      </c>
      <c r="B424" s="20" t="s">
        <v>313</v>
      </c>
      <c r="C424" s="13">
        <v>1.25</v>
      </c>
      <c r="D424" s="39">
        <v>0.72099999999999997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 t="shared" si="4"/>
        <v>42767</v>
      </c>
      <c r="B425" s="20" t="s">
        <v>77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2</v>
      </c>
      <c r="I425" s="9"/>
      <c r="J425" s="11"/>
      <c r="K425" s="20" t="s">
        <v>314</v>
      </c>
    </row>
    <row r="426" spans="1:11" x14ac:dyDescent="0.3">
      <c r="A426" s="40"/>
      <c r="B426" s="20" t="s">
        <v>171</v>
      </c>
      <c r="C426" s="13"/>
      <c r="D426" s="39">
        <v>0.72899999999999998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f>EDATE(A425,1)</f>
        <v>42795</v>
      </c>
      <c r="B427" s="20" t="s">
        <v>315</v>
      </c>
      <c r="C427" s="13">
        <v>1.25</v>
      </c>
      <c r="D427" s="39">
        <v>0.91900000000000004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f t="shared" si="4"/>
        <v>42826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8">
        <v>42830</v>
      </c>
    </row>
    <row r="429" spans="1:11" x14ac:dyDescent="0.3">
      <c r="A429" s="40"/>
      <c r="B429" s="20" t="s">
        <v>87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316</v>
      </c>
    </row>
    <row r="430" spans="1:11" x14ac:dyDescent="0.3">
      <c r="A430" s="40"/>
      <c r="B430" s="20" t="s">
        <v>233</v>
      </c>
      <c r="C430" s="13"/>
      <c r="D430" s="39">
        <v>0.625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f>EDATE(A428,1)</f>
        <v>42856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 t="shared" si="4"/>
        <v>42887</v>
      </c>
      <c r="B432" s="20" t="s">
        <v>317</v>
      </c>
      <c r="C432" s="13">
        <v>1.25</v>
      </c>
      <c r="D432" s="39">
        <v>0.58699999999999997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si="4"/>
        <v>42917</v>
      </c>
      <c r="B433" s="20" t="s">
        <v>77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2</v>
      </c>
      <c r="I433" s="9"/>
      <c r="J433" s="11"/>
      <c r="K433" s="20" t="s">
        <v>319</v>
      </c>
    </row>
    <row r="434" spans="1:11" x14ac:dyDescent="0.3">
      <c r="A434" s="40"/>
      <c r="B434" s="20" t="s">
        <v>48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48">
        <v>42957</v>
      </c>
    </row>
    <row r="435" spans="1:11" x14ac:dyDescent="0.3">
      <c r="A435" s="40"/>
      <c r="B435" s="20" t="s">
        <v>48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48">
        <v>42955</v>
      </c>
    </row>
    <row r="436" spans="1:11" x14ac:dyDescent="0.3">
      <c r="A436" s="40"/>
      <c r="B436" s="20" t="s">
        <v>318</v>
      </c>
      <c r="C436" s="13"/>
      <c r="D436" s="39">
        <v>6.7000000000000004E-2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f>EDATE(A433,1)</f>
        <v>42948</v>
      </c>
      <c r="B437" s="20" t="s">
        <v>320</v>
      </c>
      <c r="C437" s="13">
        <v>1.25</v>
      </c>
      <c r="D437" s="39">
        <v>0.12300000000000001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f t="shared" ref="A438:A509" si="5">EDATE(A437,1)</f>
        <v>42979</v>
      </c>
      <c r="B438" s="20" t="s">
        <v>277</v>
      </c>
      <c r="C438" s="13">
        <v>1.25</v>
      </c>
      <c r="D438" s="39">
        <v>0.125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f t="shared" si="5"/>
        <v>43009</v>
      </c>
      <c r="B439" s="20" t="s">
        <v>48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8">
        <v>43026</v>
      </c>
    </row>
    <row r="440" spans="1:11" x14ac:dyDescent="0.3">
      <c r="A440" s="40"/>
      <c r="B440" s="20" t="s">
        <v>321</v>
      </c>
      <c r="C440" s="13"/>
      <c r="D440" s="39">
        <v>0.129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f>EDATE(A439,1)</f>
        <v>43040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 t="shared" si="5"/>
        <v>43070</v>
      </c>
      <c r="B442" s="20" t="s">
        <v>91</v>
      </c>
      <c r="C442" s="13">
        <v>1.25</v>
      </c>
      <c r="D442" s="39">
        <v>1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8">
        <v>43074</v>
      </c>
    </row>
    <row r="443" spans="1:11" x14ac:dyDescent="0.3">
      <c r="A443" s="40"/>
      <c r="B443" s="20" t="s">
        <v>50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322</v>
      </c>
    </row>
    <row r="444" spans="1:11" x14ac:dyDescent="0.3">
      <c r="A444" s="40"/>
      <c r="B444" s="20" t="s">
        <v>50</v>
      </c>
      <c r="C444" s="13"/>
      <c r="D444" s="39">
        <v>2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323</v>
      </c>
    </row>
    <row r="445" spans="1:11" x14ac:dyDescent="0.3">
      <c r="A445" s="40"/>
      <c r="B445" s="20" t="s">
        <v>48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1</v>
      </c>
      <c r="I445" s="9"/>
      <c r="J445" s="11"/>
      <c r="K445" s="48">
        <v>43081</v>
      </c>
    </row>
    <row r="446" spans="1:11" x14ac:dyDescent="0.3">
      <c r="A446" s="40"/>
      <c r="B446" s="20" t="s">
        <v>48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8">
        <v>43096</v>
      </c>
    </row>
    <row r="447" spans="1:11" x14ac:dyDescent="0.3">
      <c r="A447" s="47" t="s">
        <v>207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f>EDATE(A442,1)</f>
        <v>43101</v>
      </c>
      <c r="B448" s="20" t="s">
        <v>46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3</v>
      </c>
      <c r="I448" s="9"/>
      <c r="J448" s="11"/>
      <c r="K448" s="20" t="s">
        <v>324</v>
      </c>
    </row>
    <row r="449" spans="1:11" x14ac:dyDescent="0.3">
      <c r="A449" s="40">
        <f t="shared" si="5"/>
        <v>43132</v>
      </c>
      <c r="B449" s="20" t="s">
        <v>46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3</v>
      </c>
      <c r="I449" s="9"/>
      <c r="J449" s="11"/>
      <c r="K449" s="20" t="s">
        <v>325</v>
      </c>
    </row>
    <row r="450" spans="1:11" x14ac:dyDescent="0.3">
      <c r="A450" s="40"/>
      <c r="B450" s="20" t="s">
        <v>48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8">
        <v>42788</v>
      </c>
    </row>
    <row r="451" spans="1:11" x14ac:dyDescent="0.3">
      <c r="A451" s="40">
        <f>EDATE(A449,1)</f>
        <v>43160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si="5"/>
        <v>43191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 t="shared" si="5"/>
        <v>43221</v>
      </c>
      <c r="B453" s="20" t="s">
        <v>91</v>
      </c>
      <c r="C453" s="13">
        <v>1.25</v>
      </c>
      <c r="D453" s="39">
        <v>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48">
        <v>42873</v>
      </c>
    </row>
    <row r="454" spans="1:11" x14ac:dyDescent="0.3">
      <c r="A454" s="40">
        <f t="shared" si="5"/>
        <v>43252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f t="shared" si="5"/>
        <v>43282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f t="shared" si="5"/>
        <v>43313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 t="shared" si="5"/>
        <v>43344</v>
      </c>
      <c r="B457" s="20" t="s">
        <v>48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42996</v>
      </c>
    </row>
    <row r="458" spans="1:11" x14ac:dyDescent="0.3">
      <c r="A458" s="40">
        <f t="shared" si="5"/>
        <v>43374</v>
      </c>
      <c r="B458" s="20" t="s">
        <v>48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48">
        <v>43037</v>
      </c>
    </row>
    <row r="459" spans="1:11" x14ac:dyDescent="0.3">
      <c r="A459" s="40">
        <f t="shared" si="5"/>
        <v>43405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>EDATE(A459,1)</f>
        <v>43435</v>
      </c>
      <c r="B460" s="20" t="s">
        <v>66</v>
      </c>
      <c r="C460" s="13">
        <v>1.25</v>
      </c>
      <c r="D460" s="39">
        <v>3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326</v>
      </c>
    </row>
    <row r="461" spans="1:11" x14ac:dyDescent="0.3">
      <c r="A461" s="40"/>
      <c r="B461" s="20" t="s">
        <v>66</v>
      </c>
      <c r="C461" s="13"/>
      <c r="D461" s="39">
        <v>3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327</v>
      </c>
    </row>
    <row r="462" spans="1:11" x14ac:dyDescent="0.3">
      <c r="A462" s="40"/>
      <c r="B462" s="20" t="s">
        <v>91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328</v>
      </c>
    </row>
    <row r="463" spans="1:11" x14ac:dyDescent="0.3">
      <c r="A463" s="40"/>
      <c r="B463" s="20" t="s">
        <v>151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329</v>
      </c>
    </row>
    <row r="464" spans="1:11" x14ac:dyDescent="0.3">
      <c r="A464" s="47" t="s">
        <v>208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f>EDATE(A460,1)</f>
        <v>43466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 t="shared" si="5"/>
        <v>43497</v>
      </c>
      <c r="B466" s="20" t="s">
        <v>77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2</v>
      </c>
      <c r="I466" s="9"/>
      <c r="J466" s="11"/>
      <c r="K466" s="20" t="s">
        <v>330</v>
      </c>
    </row>
    <row r="467" spans="1:11" x14ac:dyDescent="0.3">
      <c r="A467" s="40">
        <f t="shared" si="5"/>
        <v>43525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 t="shared" si="5"/>
        <v>43556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f t="shared" si="5"/>
        <v>43586</v>
      </c>
      <c r="B469" s="20" t="s">
        <v>48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48">
        <v>43608</v>
      </c>
    </row>
    <row r="470" spans="1:11" x14ac:dyDescent="0.3">
      <c r="A470" s="40">
        <f t="shared" si="5"/>
        <v>43617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8">
        <v>43635</v>
      </c>
    </row>
    <row r="471" spans="1:11" x14ac:dyDescent="0.3">
      <c r="A471" s="40">
        <f t="shared" si="5"/>
        <v>43647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f t="shared" si="5"/>
        <v>43678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 t="shared" si="5"/>
        <v>43709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f t="shared" si="5"/>
        <v>43739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f t="shared" si="5"/>
        <v>43770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f t="shared" si="5"/>
        <v>43800</v>
      </c>
      <c r="B476" s="20" t="s">
        <v>83</v>
      </c>
      <c r="C476" s="13">
        <v>1.25</v>
      </c>
      <c r="D476" s="39">
        <v>4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48" t="s">
        <v>331</v>
      </c>
    </row>
    <row r="477" spans="1:11" x14ac:dyDescent="0.3">
      <c r="A477" s="40"/>
      <c r="B477" s="20" t="s">
        <v>66</v>
      </c>
      <c r="C477" s="13"/>
      <c r="D477" s="39">
        <v>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332</v>
      </c>
    </row>
    <row r="478" spans="1:11" x14ac:dyDescent="0.3">
      <c r="A478" s="47" t="s">
        <v>209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f>EDATE(A476,1)</f>
        <v>43831</v>
      </c>
      <c r="B479" s="20" t="s">
        <v>333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334</v>
      </c>
    </row>
    <row r="480" spans="1:11" x14ac:dyDescent="0.3">
      <c r="A480" s="40"/>
      <c r="B480" s="20" t="s">
        <v>336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 t="s">
        <v>335</v>
      </c>
    </row>
    <row r="481" spans="1:11" x14ac:dyDescent="0.3">
      <c r="A481" s="40">
        <f>EDATE(A479,1)</f>
        <v>43862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f t="shared" si="5"/>
        <v>43891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 t="shared" si="5"/>
        <v>43922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f t="shared" si="5"/>
        <v>43952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f t="shared" si="5"/>
        <v>43983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f t="shared" si="5"/>
        <v>44013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 t="shared" si="5"/>
        <v>44044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f t="shared" si="5"/>
        <v>44075</v>
      </c>
      <c r="B488" s="20" t="s">
        <v>48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44091</v>
      </c>
    </row>
    <row r="489" spans="1:11" x14ac:dyDescent="0.3">
      <c r="A489" s="40">
        <f t="shared" si="5"/>
        <v>44105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f t="shared" si="5"/>
        <v>44136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f t="shared" si="5"/>
        <v>44166</v>
      </c>
      <c r="B491" s="20" t="s">
        <v>229</v>
      </c>
      <c r="C491" s="13">
        <v>1.25</v>
      </c>
      <c r="D491" s="39">
        <v>5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337</v>
      </c>
    </row>
    <row r="492" spans="1:11" x14ac:dyDescent="0.3">
      <c r="A492" s="47" t="s">
        <v>210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f>EDATE(A491,1)</f>
        <v>44197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f t="shared" si="5"/>
        <v>44228</v>
      </c>
      <c r="B494" s="20" t="s">
        <v>48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20"/>
    </row>
    <row r="495" spans="1:11" x14ac:dyDescent="0.3">
      <c r="A495" s="40">
        <f t="shared" si="5"/>
        <v>44256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si="5"/>
        <v>44287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f t="shared" si="5"/>
        <v>44317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 t="shared" si="5"/>
        <v>44348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 t="shared" si="5"/>
        <v>44378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 t="shared" si="5"/>
        <v>44409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5"/>
        <v>44440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f t="shared" si="5"/>
        <v>44470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 t="shared" si="5"/>
        <v>44501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f t="shared" si="5"/>
        <v>44531</v>
      </c>
      <c r="B504" s="20" t="s">
        <v>66</v>
      </c>
      <c r="C504" s="13">
        <v>1.25</v>
      </c>
      <c r="D504" s="39">
        <v>3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338</v>
      </c>
    </row>
    <row r="505" spans="1:11" x14ac:dyDescent="0.3">
      <c r="A505" s="40"/>
      <c r="B505" s="20" t="s">
        <v>50</v>
      </c>
      <c r="C505" s="13"/>
      <c r="D505" s="39">
        <v>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339</v>
      </c>
    </row>
    <row r="506" spans="1:11" x14ac:dyDescent="0.3">
      <c r="A506" s="47" t="s">
        <v>211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f>EDATE(A504,1)</f>
        <v>44562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f t="shared" si="5"/>
        <v>44593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f t="shared" si="5"/>
        <v>44621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f t="shared" ref="A510:A513" si="6">EDATE(A509,1)</f>
        <v>44652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f t="shared" si="6"/>
        <v>44682</v>
      </c>
      <c r="B511" s="20" t="s">
        <v>87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340</v>
      </c>
    </row>
    <row r="512" spans="1:11" x14ac:dyDescent="0.3">
      <c r="A512" s="40">
        <f t="shared" si="6"/>
        <v>44713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f t="shared" si="6"/>
        <v>44743</v>
      </c>
      <c r="B513" s="20" t="s">
        <v>48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20"/>
    </row>
    <row r="514" spans="1:11" x14ac:dyDescent="0.3">
      <c r="A514" s="40">
        <v>44774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44805</v>
      </c>
      <c r="B515" s="20" t="s">
        <v>48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44825</v>
      </c>
    </row>
    <row r="516" spans="1:11" x14ac:dyDescent="0.3">
      <c r="A516" s="40">
        <v>44835</v>
      </c>
      <c r="B516" s="20" t="s">
        <v>48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8">
        <v>44830</v>
      </c>
    </row>
    <row r="517" spans="1:11" x14ac:dyDescent="0.3">
      <c r="A517" s="40">
        <v>44866</v>
      </c>
      <c r="B517" s="20" t="s">
        <v>48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8">
        <v>44886</v>
      </c>
    </row>
    <row r="518" spans="1:11" x14ac:dyDescent="0.3">
      <c r="A518" s="40">
        <v>44896</v>
      </c>
      <c r="B518" s="20" t="s">
        <v>66</v>
      </c>
      <c r="C518" s="13">
        <v>1.25</v>
      </c>
      <c r="D518" s="39">
        <v>3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342</v>
      </c>
    </row>
    <row r="519" spans="1:11" x14ac:dyDescent="0.3">
      <c r="A519" s="47" t="s">
        <v>341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44927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v>44958</v>
      </c>
      <c r="B521" s="20" t="s">
        <v>48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8">
        <v>44967</v>
      </c>
    </row>
    <row r="522" spans="1:11" x14ac:dyDescent="0.3">
      <c r="A522" s="40"/>
      <c r="B522" s="20" t="s">
        <v>50</v>
      </c>
      <c r="C522" s="13"/>
      <c r="D522" s="39">
        <v>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48" t="s">
        <v>343</v>
      </c>
    </row>
    <row r="523" spans="1:11" x14ac:dyDescent="0.3">
      <c r="A523" s="40"/>
      <c r="B523" s="20" t="s">
        <v>87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8">
        <v>44963</v>
      </c>
    </row>
    <row r="524" spans="1:11" x14ac:dyDescent="0.3">
      <c r="A524" s="40">
        <v>44986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45017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45047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45078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45108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45139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45170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45200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45231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45261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45292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45323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45352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45383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45413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45444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45474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45505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45536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45566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45597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45627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45658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45689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45717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45748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45778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45809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45839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45870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51"/>
      <c r="B557" s="15"/>
      <c r="C557" s="41"/>
      <c r="D557" s="42"/>
      <c r="E557" s="9"/>
      <c r="F557" s="15"/>
      <c r="G557" s="41" t="str">
        <f>IF(ISBLANK(Table1[[#This Row],[EARNED]]),"",Table1[[#This Row],[EARNED]])</f>
        <v/>
      </c>
      <c r="H557" s="42"/>
      <c r="I557" s="9"/>
      <c r="J557" s="12"/>
      <c r="K55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32.087000000000003</v>
      </c>
      <c r="B3" s="11">
        <v>57.375</v>
      </c>
      <c r="D3"/>
      <c r="E3">
        <v>1</v>
      </c>
      <c r="F3">
        <v>2</v>
      </c>
      <c r="G3" s="46">
        <f>SUMIFS(F7:F14,E7:E14,E3)+SUMIFS(D7:D66,C7:C66,F3)+D3</f>
        <v>0.129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2023-03-06T03:11:13Z</dcterms:modified>
</cp:coreProperties>
</file>