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06" i="1"/>
  <c r="A407" s="1"/>
  <c r="A408" s="1"/>
  <c r="A405"/>
  <c r="A393"/>
  <c r="A394" s="1"/>
  <c r="A395" s="1"/>
  <c r="A396" s="1"/>
  <c r="A397" s="1"/>
  <c r="A398" s="1"/>
  <c r="A399" s="1"/>
  <c r="A400" s="1"/>
  <c r="A401" s="1"/>
  <c r="A402" s="1"/>
  <c r="A392"/>
  <c r="G381"/>
  <c r="A378"/>
  <c r="A379" s="1"/>
  <c r="A380" s="1"/>
  <c r="A382" s="1"/>
  <c r="A383" s="1"/>
  <c r="A384" s="1"/>
  <c r="A385" s="1"/>
  <c r="A386" s="1"/>
  <c r="A387" s="1"/>
  <c r="A388" s="1"/>
  <c r="A389" s="1"/>
  <c r="G400"/>
  <c r="G401"/>
  <c r="G402"/>
  <c r="G403"/>
  <c r="G404"/>
  <c r="G405"/>
  <c r="G406"/>
  <c r="G407"/>
  <c r="G408"/>
  <c r="G409"/>
  <c r="G410"/>
  <c r="G411"/>
  <c r="G412"/>
  <c r="G413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A366"/>
  <c r="A367" s="1"/>
  <c r="A368" s="1"/>
  <c r="A369" s="1"/>
  <c r="A370" s="1"/>
  <c r="A371" s="1"/>
  <c r="A372" s="1"/>
  <c r="A373" s="1"/>
  <c r="A374" s="1"/>
  <c r="A375" s="1"/>
  <c r="A365"/>
  <c r="G354"/>
  <c r="G355"/>
  <c r="A350"/>
  <c r="A351" s="1"/>
  <c r="A352" s="1"/>
  <c r="A353" s="1"/>
  <c r="A356" s="1"/>
  <c r="A357" s="1"/>
  <c r="A358" s="1"/>
  <c r="A359" s="1"/>
  <c r="A360" s="1"/>
  <c r="A361" s="1"/>
  <c r="A362" s="1"/>
  <c r="G338"/>
  <c r="G348"/>
  <c r="G349"/>
  <c r="G350"/>
  <c r="G351"/>
  <c r="G352"/>
  <c r="G353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2"/>
  <c r="A335"/>
  <c r="A336" s="1"/>
  <c r="A337" s="1"/>
  <c r="A339" s="1"/>
  <c r="A340" s="1"/>
  <c r="A341" s="1"/>
  <c r="A342" s="1"/>
  <c r="A343" s="1"/>
  <c r="A344" s="1"/>
  <c r="A345" s="1"/>
  <c r="A346" s="1"/>
  <c r="G324"/>
  <c r="G321"/>
  <c r="G319"/>
  <c r="G317"/>
  <c r="A318"/>
  <c r="A320" s="1"/>
  <c r="A322" s="1"/>
  <c r="A323" s="1"/>
  <c r="A325" s="1"/>
  <c r="A326" s="1"/>
  <c r="A327" s="1"/>
  <c r="A328" s="1"/>
  <c r="A329" s="1"/>
  <c r="A330" s="1"/>
  <c r="A331" s="1"/>
  <c r="G312"/>
  <c r="G305"/>
  <c r="A301"/>
  <c r="A302" s="1"/>
  <c r="A303" s="1"/>
  <c r="A304" s="1"/>
  <c r="A306" s="1"/>
  <c r="A307" s="1"/>
  <c r="A308" s="1"/>
  <c r="A309" s="1"/>
  <c r="A310" s="1"/>
  <c r="A311" s="1"/>
  <c r="A313" s="1"/>
  <c r="G292"/>
  <c r="G293"/>
  <c r="G289"/>
  <c r="G3" i="3"/>
  <c r="G287" i="1"/>
  <c r="G285"/>
  <c r="G283"/>
  <c r="G281"/>
  <c r="A282"/>
  <c r="A284" s="1"/>
  <c r="A286" s="1"/>
  <c r="A288" s="1"/>
  <c r="A290" s="1"/>
  <c r="A291" s="1"/>
  <c r="A294" s="1"/>
  <c r="A295" s="1"/>
  <c r="A296" s="1"/>
  <c r="A297" s="1"/>
  <c r="A298" s="1"/>
  <c r="G272"/>
  <c r="G275"/>
  <c r="G276"/>
  <c r="G273"/>
  <c r="G271"/>
  <c r="G267"/>
  <c r="G264"/>
  <c r="G261"/>
  <c r="G262"/>
  <c r="G259"/>
  <c r="G257"/>
  <c r="G255"/>
  <c r="G339"/>
  <c r="G340"/>
  <c r="G341"/>
  <c r="G342"/>
  <c r="G343"/>
  <c r="G344"/>
  <c r="G345"/>
  <c r="G346"/>
  <c r="G347"/>
  <c r="G301"/>
  <c r="G302"/>
  <c r="G303"/>
  <c r="G304"/>
  <c r="G306"/>
  <c r="G307"/>
  <c r="G308"/>
  <c r="G309"/>
  <c r="G310"/>
  <c r="G311"/>
  <c r="G313"/>
  <c r="G314"/>
  <c r="G315"/>
  <c r="G316"/>
  <c r="G318"/>
  <c r="G320"/>
  <c r="G322"/>
  <c r="G323"/>
  <c r="G325"/>
  <c r="G326"/>
  <c r="G327"/>
  <c r="G328"/>
  <c r="G329"/>
  <c r="G330"/>
  <c r="G331"/>
  <c r="G332"/>
  <c r="G333"/>
  <c r="G334"/>
  <c r="G335"/>
  <c r="G336"/>
  <c r="G337"/>
  <c r="A256"/>
  <c r="A258" s="1"/>
  <c r="A260" s="1"/>
  <c r="A263" s="1"/>
  <c r="A265" s="1"/>
  <c r="A266" s="1"/>
  <c r="A268" s="1"/>
  <c r="A269" s="1"/>
  <c r="A270" s="1"/>
  <c r="A274" s="1"/>
  <c r="A277" s="1"/>
  <c r="G248"/>
  <c r="G246"/>
  <c r="G244"/>
  <c r="G242"/>
  <c r="G237"/>
  <c r="G238"/>
  <c r="G239"/>
  <c r="G234"/>
  <c r="A232"/>
  <c r="A233" s="1"/>
  <c r="A235" s="1"/>
  <c r="A236" s="1"/>
  <c r="A240" s="1"/>
  <c r="A241" s="1"/>
  <c r="A243" s="1"/>
  <c r="A245" s="1"/>
  <c r="A247" s="1"/>
  <c r="A249" s="1"/>
  <c r="A250" s="1"/>
  <c r="G226"/>
  <c r="G223"/>
  <c r="G221"/>
  <c r="G217"/>
  <c r="G215"/>
  <c r="G212"/>
  <c r="G210"/>
  <c r="A211"/>
  <c r="A213" s="1"/>
  <c r="A214" s="1"/>
  <c r="A216" s="1"/>
  <c r="A218" s="1"/>
  <c r="A219" s="1"/>
  <c r="A220" s="1"/>
  <c r="A222" s="1"/>
  <c r="A224" s="1"/>
  <c r="A225" s="1"/>
  <c r="A227" s="1"/>
  <c r="G204"/>
  <c r="G202"/>
  <c r="G199"/>
  <c r="G196"/>
  <c r="G197"/>
  <c r="G192"/>
  <c r="G193"/>
  <c r="G189"/>
  <c r="G186"/>
  <c r="G181"/>
  <c r="G185"/>
  <c r="G187"/>
  <c r="G216"/>
  <c r="G218"/>
  <c r="G219"/>
  <c r="G220"/>
  <c r="G222"/>
  <c r="G224"/>
  <c r="G225"/>
  <c r="G227"/>
  <c r="G228"/>
  <c r="G229"/>
  <c r="G230"/>
  <c r="G231"/>
  <c r="G232"/>
  <c r="G233"/>
  <c r="G235"/>
  <c r="G236"/>
  <c r="G240"/>
  <c r="G241"/>
  <c r="G243"/>
  <c r="G245"/>
  <c r="G247"/>
  <c r="G249"/>
  <c r="G250"/>
  <c r="G251"/>
  <c r="G252"/>
  <c r="G253"/>
  <c r="G254"/>
  <c r="G256"/>
  <c r="G258"/>
  <c r="G260"/>
  <c r="G263"/>
  <c r="G265"/>
  <c r="G266"/>
  <c r="G268"/>
  <c r="G269"/>
  <c r="G270"/>
  <c r="G274"/>
  <c r="G277"/>
  <c r="G278"/>
  <c r="G279"/>
  <c r="G280"/>
  <c r="G282"/>
  <c r="G284"/>
  <c r="G286"/>
  <c r="G288"/>
  <c r="G290"/>
  <c r="G291"/>
  <c r="G294"/>
  <c r="G295"/>
  <c r="G296"/>
  <c r="G297"/>
  <c r="G298"/>
  <c r="G299"/>
  <c r="G300"/>
  <c r="G206"/>
  <c r="G207"/>
  <c r="G208"/>
  <c r="G209"/>
  <c r="G211"/>
  <c r="G213"/>
  <c r="G214"/>
  <c r="A188"/>
  <c r="A190" s="1"/>
  <c r="A191" s="1"/>
  <c r="A194" s="1"/>
  <c r="A195" s="1"/>
  <c r="A198" s="1"/>
  <c r="A200" s="1"/>
  <c r="A201" s="1"/>
  <c r="A203" s="1"/>
  <c r="A205" s="1"/>
  <c r="A206" s="1"/>
  <c r="G180"/>
  <c r="G178"/>
  <c r="G175"/>
  <c r="G176"/>
  <c r="G171"/>
  <c r="G172"/>
  <c r="G168"/>
  <c r="G169"/>
  <c r="G165"/>
  <c r="G166"/>
  <c r="G163"/>
  <c r="G161"/>
  <c r="G157"/>
  <c r="G158"/>
  <c r="A159"/>
  <c r="A160" s="1"/>
  <c r="A162" s="1"/>
  <c r="A164" s="1"/>
  <c r="A167" s="1"/>
  <c r="A170" s="1"/>
  <c r="A173" s="1"/>
  <c r="A174" s="1"/>
  <c r="A177" s="1"/>
  <c r="A179" s="1"/>
  <c r="A181" s="1"/>
  <c r="G150"/>
  <c r="G151"/>
  <c r="G147"/>
  <c r="G148"/>
  <c r="A139"/>
  <c r="A140" s="1"/>
  <c r="A141" s="1"/>
  <c r="A142" s="1"/>
  <c r="A143" s="1"/>
  <c r="A144" s="1"/>
  <c r="A145" s="1"/>
  <c r="A146" s="1"/>
  <c r="A149" s="1"/>
  <c r="A152" s="1"/>
  <c r="A153" s="1"/>
  <c r="G134"/>
  <c r="G135"/>
  <c r="G132"/>
  <c r="G129"/>
  <c r="G130"/>
  <c r="G125"/>
  <c r="G121"/>
  <c r="A119"/>
  <c r="A120" s="1"/>
  <c r="A122" s="1"/>
  <c r="A123" s="1"/>
  <c r="A124" s="1"/>
  <c r="A126" s="1"/>
  <c r="A127" s="1"/>
  <c r="A128" s="1"/>
  <c r="A131" s="1"/>
  <c r="A133" s="1"/>
  <c r="A136" s="1"/>
  <c r="G109"/>
  <c r="G110"/>
  <c r="G107"/>
  <c r="G108"/>
  <c r="G111"/>
  <c r="G105"/>
  <c r="G103"/>
  <c r="G100"/>
  <c r="A96"/>
  <c r="A97" s="1"/>
  <c r="A98" s="1"/>
  <c r="A99" s="1"/>
  <c r="A101" s="1"/>
  <c r="A102" s="1"/>
  <c r="A104" s="1"/>
  <c r="A106" s="1"/>
  <c r="A112" s="1"/>
  <c r="A113" s="1"/>
  <c r="A114" s="1"/>
  <c r="G88"/>
  <c r="G89"/>
  <c r="G85"/>
  <c r="G82"/>
  <c r="G79"/>
  <c r="G80"/>
  <c r="G76"/>
  <c r="G77"/>
  <c r="G73"/>
  <c r="A74"/>
  <c r="A75" s="1"/>
  <c r="A78" s="1"/>
  <c r="A81" s="1"/>
  <c r="A83" s="1"/>
  <c r="A84" s="1"/>
  <c r="A86" s="1"/>
  <c r="A87" s="1"/>
  <c r="A90" s="1"/>
  <c r="A91" s="1"/>
  <c r="A92" s="1"/>
  <c r="G67"/>
  <c r="G68"/>
  <c r="G65"/>
  <c r="G62"/>
  <c r="G63"/>
  <c r="G60"/>
  <c r="G55"/>
  <c r="G53"/>
  <c r="G51"/>
  <c r="G49"/>
  <c r="A50"/>
  <c r="A52" s="1"/>
  <c r="A54" s="1"/>
  <c r="A56" s="1"/>
  <c r="A57" s="1"/>
  <c r="A58" s="1"/>
  <c r="A59" s="1"/>
  <c r="A61" s="1"/>
  <c r="A64" s="1"/>
  <c r="A66" s="1"/>
  <c r="A69" s="1"/>
  <c r="G45"/>
  <c r="G42"/>
  <c r="G40"/>
  <c r="G33"/>
  <c r="G34"/>
  <c r="G31"/>
  <c r="G28"/>
  <c r="G29"/>
  <c r="A30"/>
  <c r="A32" s="1"/>
  <c r="A35" s="1"/>
  <c r="A36" s="1"/>
  <c r="A37" s="1"/>
  <c r="A38" s="1"/>
  <c r="A39" s="1"/>
  <c r="A41" s="1"/>
  <c r="A43" s="1"/>
  <c r="A44" s="1"/>
  <c r="A46" s="1"/>
  <c r="G20"/>
  <c r="G18"/>
  <c r="G15"/>
  <c r="A14"/>
  <c r="A16" s="1"/>
  <c r="A17" s="1"/>
  <c r="A19" s="1"/>
  <c r="A21" s="1"/>
  <c r="A22" s="1"/>
  <c r="G19" l="1"/>
  <c r="G21"/>
  <c r="G22"/>
  <c r="G23"/>
  <c r="G24"/>
  <c r="G25"/>
  <c r="G26"/>
  <c r="G27"/>
  <c r="G30"/>
  <c r="G32"/>
  <c r="G35"/>
  <c r="G36"/>
  <c r="G37"/>
  <c r="G38"/>
  <c r="G39"/>
  <c r="G41"/>
  <c r="G43"/>
  <c r="G44"/>
  <c r="G46"/>
  <c r="G47"/>
  <c r="G48"/>
  <c r="G50"/>
  <c r="G52"/>
  <c r="G54"/>
  <c r="G56"/>
  <c r="G57"/>
  <c r="G58"/>
  <c r="G59"/>
  <c r="G61"/>
  <c r="G64"/>
  <c r="G66"/>
  <c r="G69"/>
  <c r="G70"/>
  <c r="G71"/>
  <c r="G72"/>
  <c r="G74"/>
  <c r="G75"/>
  <c r="G78"/>
  <c r="G81"/>
  <c r="G83"/>
  <c r="G84"/>
  <c r="G86"/>
  <c r="G87"/>
  <c r="G90"/>
  <c r="G91"/>
  <c r="G92"/>
  <c r="G93"/>
  <c r="G94"/>
  <c r="G95"/>
  <c r="G96"/>
  <c r="G97"/>
  <c r="G98"/>
  <c r="G99"/>
  <c r="G101"/>
  <c r="G102"/>
  <c r="G104"/>
  <c r="G106"/>
  <c r="G112"/>
  <c r="G113"/>
  <c r="G114"/>
  <c r="G115"/>
  <c r="G116"/>
  <c r="G117"/>
  <c r="G118"/>
  <c r="G119"/>
  <c r="G120"/>
  <c r="G122"/>
  <c r="G123"/>
  <c r="G124"/>
  <c r="G126"/>
  <c r="G127"/>
  <c r="G128"/>
  <c r="G131"/>
  <c r="G133"/>
  <c r="G136"/>
  <c r="G137"/>
  <c r="G138"/>
  <c r="G139"/>
  <c r="G140"/>
  <c r="G141"/>
  <c r="G142"/>
  <c r="G143"/>
  <c r="G144"/>
  <c r="G145"/>
  <c r="G146"/>
  <c r="G152"/>
  <c r="G153"/>
  <c r="G154"/>
  <c r="G155"/>
  <c r="G156"/>
  <c r="G159"/>
  <c r="G160"/>
  <c r="G162"/>
  <c r="G164"/>
  <c r="G167"/>
  <c r="G170"/>
  <c r="G173"/>
  <c r="G174"/>
  <c r="G177"/>
  <c r="G179"/>
  <c r="G182"/>
  <c r="G183"/>
  <c r="G184"/>
  <c r="G188"/>
  <c r="G190"/>
  <c r="G191"/>
  <c r="G194"/>
  <c r="G195"/>
  <c r="G198"/>
  <c r="G200"/>
  <c r="G201"/>
  <c r="G203"/>
  <c r="G205"/>
  <c r="G10"/>
  <c r="G11"/>
  <c r="G12"/>
  <c r="G13"/>
  <c r="G14"/>
  <c r="G16"/>
  <c r="G17"/>
  <c r="J4" i="3"/>
  <c r="E9" i="1"/>
  <c r="G9"/>
  <c r="K3" i="3" l="1"/>
  <c r="L3" s="1"/>
  <c r="I9" i="1"/>
</calcChain>
</file>

<file path=xl/sharedStrings.xml><?xml version="1.0" encoding="utf-8"?>
<sst xmlns="http://schemas.openxmlformats.org/spreadsheetml/2006/main" count="477" uniqueCount="313">
  <si>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</si>
  <si>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</si>
  <si>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</si>
  <si>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</si>
  <si>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</si>
  <si>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</si>
  <si>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</si>
  <si>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</si>
  <si>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</si>
  <si>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</si>
  <si>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</si>
  <si>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</si>
  <si>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</si>
  <si>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</si>
  <si>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</si>
  <si>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</si>
  <si>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</si>
  <si>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</si>
  <si>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</si>
  <si>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</si>
  <si>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</si>
  <si>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</si>
  <si>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</si>
  <si>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</si>
  <si>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</si>
  <si>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</si>
  <si>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</si>
  <si>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</si>
  <si>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</si>
  <si>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</si>
  <si>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</si>
  <si>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</si>
  <si>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</si>
  <si>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</si>
  <si>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</si>
  <si>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</si>
  <si>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</si>
  <si>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</si>
  <si>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</si>
  <si>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</si>
  <si>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</si>
  <si>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</si>
  <si>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BAYOT, JENNIFER A.</t>
  </si>
  <si>
    <t>Leave</t>
  </si>
  <si>
    <t>transfer from CEO</t>
  </si>
  <si>
    <t>as of</t>
  </si>
  <si>
    <t>May 31, 1998</t>
  </si>
  <si>
    <t>UT (0-2-49)</t>
  </si>
  <si>
    <t>SL (3-0-0)</t>
  </si>
  <si>
    <t>1/4,18,19</t>
  </si>
  <si>
    <t>1/20,21,22</t>
  </si>
  <si>
    <t>UT (0-0-17)</t>
  </si>
  <si>
    <t>UT (0-1-16)</t>
  </si>
  <si>
    <t>SL (2-0-0)</t>
  </si>
  <si>
    <t>7/7,8</t>
  </si>
  <si>
    <t>UT (0-0-19)</t>
  </si>
  <si>
    <t>UT (0-0-25)</t>
  </si>
  <si>
    <t>SL (1-0-0)</t>
  </si>
  <si>
    <t>UT (0-0-11)</t>
  </si>
  <si>
    <t>SP (1-0-0)</t>
  </si>
  <si>
    <t>B-DAY L. 10/20</t>
  </si>
  <si>
    <t>UT (0-0-31)</t>
  </si>
  <si>
    <t>VL (3-0-0)</t>
  </si>
  <si>
    <t>12/21,22,23</t>
  </si>
  <si>
    <t>VL (2-0-0)</t>
  </si>
  <si>
    <t>12/28,29</t>
  </si>
  <si>
    <t>1999</t>
  </si>
  <si>
    <t>2/16,17</t>
  </si>
  <si>
    <t>UT (0-0-5)</t>
  </si>
  <si>
    <t>3/4,5</t>
  </si>
  <si>
    <t>VL (5-0-0)</t>
  </si>
  <si>
    <t>3/22,23,24,25,26</t>
  </si>
  <si>
    <t>UT (0-4-14)</t>
  </si>
  <si>
    <t>UT (0-4-4)</t>
  </si>
  <si>
    <t>UT (0-0-55)</t>
  </si>
  <si>
    <t>UT (0-0-14)</t>
  </si>
  <si>
    <t>UT (0-0-23)</t>
  </si>
  <si>
    <t>8/20,31</t>
  </si>
  <si>
    <t>UT (0-0-18)</t>
  </si>
  <si>
    <t>9/27,28,29</t>
  </si>
  <si>
    <t>UT (0-0-29)</t>
  </si>
  <si>
    <t>UT (0-0-13)</t>
  </si>
  <si>
    <t>UT (0-0-53)</t>
  </si>
  <si>
    <t>2000</t>
  </si>
  <si>
    <t>1/10,11,12</t>
  </si>
  <si>
    <t>PARENTAL O. 3/23</t>
  </si>
  <si>
    <t>UT (0-0-28)</t>
  </si>
  <si>
    <t>ANNIV. L. 3/27</t>
  </si>
  <si>
    <t>UT (0-0-2)</t>
  </si>
  <si>
    <t>8/30,31</t>
  </si>
  <si>
    <t>UT (0-0-4)</t>
  </si>
  <si>
    <t>9/1,13</t>
  </si>
  <si>
    <t>UT (0-1-26)</t>
  </si>
  <si>
    <t>VL (1-0-0)</t>
  </si>
  <si>
    <t>11/23,24</t>
  </si>
  <si>
    <t>UT (0-0-43)</t>
  </si>
  <si>
    <t>FL (2-0-0)</t>
  </si>
  <si>
    <t>UT (0-1-31)</t>
  </si>
  <si>
    <t>2001</t>
  </si>
  <si>
    <t>UT (0-0-16)</t>
  </si>
  <si>
    <t>4/30 - 5/2</t>
  </si>
  <si>
    <t>FUNERAL L. 5/3,4</t>
  </si>
  <si>
    <t>5/24,25</t>
  </si>
  <si>
    <t>UT (0-0-3)</t>
  </si>
  <si>
    <t>UT (0-0-7)</t>
  </si>
  <si>
    <t>7/25,26,27</t>
  </si>
  <si>
    <t>7/31, 8/1,2,3</t>
  </si>
  <si>
    <t>SL (4-0-0)</t>
  </si>
  <si>
    <t>UT (0-0-27)</t>
  </si>
  <si>
    <t>9/6,7</t>
  </si>
  <si>
    <t>9/27,28</t>
  </si>
  <si>
    <t>UT (0-0-56)</t>
  </si>
  <si>
    <t>UT (0-0-54)</t>
  </si>
  <si>
    <t>12/13,14,20</t>
  </si>
  <si>
    <t>2002</t>
  </si>
  <si>
    <t>UT (0-0-8)</t>
  </si>
  <si>
    <t>UT (1-0-2)</t>
  </si>
  <si>
    <t>5/23,24</t>
  </si>
  <si>
    <t>UT (0-0-1)</t>
  </si>
  <si>
    <t>UT (1-0-0)</t>
  </si>
  <si>
    <t>8/21,22,23</t>
  </si>
  <si>
    <t>SP (2-0-0)</t>
  </si>
  <si>
    <t>9/11,12,13</t>
  </si>
  <si>
    <t>9/16,17,18,19</t>
  </si>
  <si>
    <t>9/20,23,24,25</t>
  </si>
  <si>
    <t>PATERNITY 9/30 - 10/8</t>
  </si>
  <si>
    <t>PARENTAL O. 11/22</t>
  </si>
  <si>
    <t>9/27,29</t>
  </si>
  <si>
    <t>UT (5-1-19)</t>
  </si>
  <si>
    <t>UT (0-0-38)</t>
  </si>
  <si>
    <t>12/26,27</t>
  </si>
  <si>
    <t>FL (3-0-0)</t>
  </si>
  <si>
    <t>2003</t>
  </si>
  <si>
    <t>UT (0-0-21)</t>
  </si>
  <si>
    <t>GRAD. L. 3/28</t>
  </si>
  <si>
    <t>UT (0-1-5)</t>
  </si>
  <si>
    <t>UT (2-0-12)</t>
  </si>
  <si>
    <t>5/26,27, 6/2</t>
  </si>
  <si>
    <t>UT (0-0-9)</t>
  </si>
  <si>
    <t>9/29,30</t>
  </si>
  <si>
    <t>UT (0-0-32)</t>
  </si>
  <si>
    <t>11/25,27,28</t>
  </si>
  <si>
    <t>PARENTAL 12/16,17</t>
  </si>
  <si>
    <t>UT (0-3-24)</t>
  </si>
  <si>
    <t>2004</t>
  </si>
  <si>
    <t>UT (0-0-46)</t>
  </si>
  <si>
    <t>UT (0-0-41)</t>
  </si>
  <si>
    <t>UT (0-1-4)</t>
  </si>
  <si>
    <t>DOMESTIC E. 9/21</t>
  </si>
  <si>
    <t>DOMESTIC E. 9/30</t>
  </si>
  <si>
    <t>VL (0-4-0)</t>
  </si>
  <si>
    <t>10/11 HD</t>
  </si>
  <si>
    <t>UT (1-0-19)</t>
  </si>
  <si>
    <t>UT (0-4-44)</t>
  </si>
  <si>
    <t>12/27,28,29</t>
  </si>
  <si>
    <t>UT (2-3-7)</t>
  </si>
  <si>
    <t>2005</t>
  </si>
  <si>
    <t>UT (0-2-7)</t>
  </si>
  <si>
    <t>UT (0-1-10)</t>
  </si>
  <si>
    <t>UT (1-0-42)</t>
  </si>
  <si>
    <t>UT (0-0-57)</t>
  </si>
  <si>
    <t>5/10,11,12</t>
  </si>
  <si>
    <t>5/26,27</t>
  </si>
  <si>
    <t>UT (0-4-48)</t>
  </si>
  <si>
    <t>DOMESTIC E. 6/20</t>
  </si>
  <si>
    <t>UT (0-1-41)</t>
  </si>
  <si>
    <t>UT (0-2-46)</t>
  </si>
  <si>
    <t>UT (1-4-41)</t>
  </si>
  <si>
    <t>UT (1-5-38)</t>
  </si>
  <si>
    <t>DOMESTIC 10/20,21</t>
  </si>
  <si>
    <t>11/22,23</t>
  </si>
  <si>
    <t>UT (0-4-32)</t>
  </si>
  <si>
    <t>UT (1-4-0)</t>
  </si>
  <si>
    <t>2006</t>
  </si>
  <si>
    <t>FL (5-0-0)</t>
  </si>
  <si>
    <t>1/9,10,11,12,13</t>
  </si>
  <si>
    <t>1/4,5,6</t>
  </si>
  <si>
    <t>DOMESTIC 1/16,17</t>
  </si>
  <si>
    <t>UT (1-6-27)</t>
  </si>
  <si>
    <t>UT (0-5-20)</t>
  </si>
  <si>
    <t>UT (0-6-24)</t>
  </si>
  <si>
    <t>5/25,26,29</t>
  </si>
  <si>
    <t>UT (1-6-28)</t>
  </si>
  <si>
    <t>UT (0-5-5)</t>
  </si>
  <si>
    <t>UT (1-2-59)</t>
  </si>
  <si>
    <t>6/15,16,19</t>
  </si>
  <si>
    <t>6/22,29</t>
  </si>
  <si>
    <t>UT (0-2-56)</t>
  </si>
  <si>
    <t>UT (1-1-13)</t>
  </si>
  <si>
    <t>UT (0-4-38)</t>
  </si>
  <si>
    <t>9/29, 10/2</t>
  </si>
  <si>
    <t>UT (0-7-37)</t>
  </si>
  <si>
    <t>UT (0-4-35)</t>
  </si>
  <si>
    <t>UT (1-7-53)</t>
  </si>
  <si>
    <t>2007</t>
  </si>
  <si>
    <t>DOMESTIC 1/6</t>
  </si>
  <si>
    <t>UT (1-6-5)</t>
  </si>
  <si>
    <t>UT (1-2-0)</t>
  </si>
  <si>
    <t>UT (1-5-19)</t>
  </si>
  <si>
    <t>4/2,3</t>
  </si>
  <si>
    <t>UT (0-4-7)</t>
  </si>
  <si>
    <t>UT (2-2-36)</t>
  </si>
  <si>
    <t>UT (1-0-48)</t>
  </si>
  <si>
    <t>UT (0-3-45)</t>
  </si>
  <si>
    <t>UT (1-0-38)</t>
  </si>
  <si>
    <t>10/18,19</t>
  </si>
  <si>
    <t>UT (2-3-0)</t>
  </si>
  <si>
    <t>UT (1-0-35)</t>
  </si>
  <si>
    <t>UT (3-4-55)</t>
  </si>
  <si>
    <t>12/19,20</t>
  </si>
  <si>
    <t>UT (0-4-54)</t>
  </si>
  <si>
    <t>2008</t>
  </si>
  <si>
    <t>UT (1-3-54)</t>
  </si>
  <si>
    <t>UT (0-7-36)</t>
  </si>
  <si>
    <t>3/19,24</t>
  </si>
  <si>
    <t>UT (1-4-7)</t>
  </si>
  <si>
    <t>UT (1-4-17)</t>
  </si>
  <si>
    <t>DOMESTIC 5/8</t>
  </si>
  <si>
    <t>DOMESTIC 5/20</t>
  </si>
  <si>
    <t>5/29 - 6/2</t>
  </si>
  <si>
    <t>UT (1-5-59)</t>
  </si>
  <si>
    <t>UT (0-7-52)</t>
  </si>
  <si>
    <t>UT (1-7-58)</t>
  </si>
  <si>
    <t>UT (1-5-06)</t>
  </si>
  <si>
    <t>SL (5-0-0)</t>
  </si>
  <si>
    <t>Sept. 2-8</t>
  </si>
  <si>
    <t>UT (2-0-27)</t>
  </si>
  <si>
    <t>10/17,30,31</t>
  </si>
  <si>
    <t>UT (3-1-43)</t>
  </si>
  <si>
    <t>UT (1-6-2)</t>
  </si>
  <si>
    <t>UT (2-3-43)</t>
  </si>
  <si>
    <t>2009</t>
  </si>
  <si>
    <t>1/8,30</t>
  </si>
  <si>
    <t>UT (0-3-7)</t>
  </si>
  <si>
    <t>DOMESTIC 3/26,27</t>
  </si>
  <si>
    <t>UT (0-3-33)</t>
  </si>
  <si>
    <t>4/7,8</t>
  </si>
  <si>
    <t>4/23,24</t>
  </si>
  <si>
    <t>UT (0-1-50)</t>
  </si>
  <si>
    <t>UT (0-1-37)</t>
  </si>
  <si>
    <t>UT (0-7-56)</t>
  </si>
  <si>
    <t>UT (1-1-46)</t>
  </si>
  <si>
    <t>UT (1-1-42)</t>
  </si>
  <si>
    <t>9/24,30</t>
  </si>
  <si>
    <t>UT (0-5-14)</t>
  </si>
  <si>
    <t>11/23,24,25,26,27</t>
  </si>
  <si>
    <t>10/23,24</t>
  </si>
  <si>
    <t>11/6,9</t>
  </si>
  <si>
    <t>UT (1-2-2)</t>
  </si>
  <si>
    <t>12/4,11,16</t>
  </si>
  <si>
    <t>UT (1-2-40)</t>
  </si>
  <si>
    <t>2010</t>
  </si>
  <si>
    <t>UT (1-4-50)</t>
  </si>
  <si>
    <t>2/2,18</t>
  </si>
  <si>
    <t>UT (1-7-26)</t>
  </si>
  <si>
    <t>UT (2-1-40)</t>
  </si>
  <si>
    <t>UT (1-1-18)</t>
  </si>
  <si>
    <t>UT (1-1-17)</t>
  </si>
  <si>
    <t>UT (1-3-42)</t>
  </si>
  <si>
    <t>7/14,15</t>
  </si>
  <si>
    <t>UT (0-6-57)</t>
  </si>
  <si>
    <t>UT (0-6-38)</t>
  </si>
  <si>
    <t>2011</t>
  </si>
  <si>
    <t>VL (6-0-0)</t>
  </si>
  <si>
    <t>6/23,24,25,26,27,28,29,30</t>
  </si>
  <si>
    <t>SL (7-0-0)</t>
  </si>
  <si>
    <t>11/3,8,10,17,22,24,29</t>
  </si>
  <si>
    <t>12/6,8,13,15,22,26,29</t>
  </si>
  <si>
    <t>UT (0-6-3)</t>
  </si>
  <si>
    <t>2012</t>
  </si>
  <si>
    <t>SL (9-0-0)</t>
  </si>
  <si>
    <t>11/2,3,10,11,17,19,24,26,31</t>
  </si>
  <si>
    <t>SL (6-0-0)</t>
  </si>
  <si>
    <t>2/2,7,9,14,16,21</t>
  </si>
  <si>
    <t>UT (0-1-23)</t>
  </si>
  <si>
    <t>3/6,13,20,27</t>
  </si>
  <si>
    <t>UT (1-0-41)</t>
  </si>
  <si>
    <t>5/21,22</t>
  </si>
  <si>
    <t>UT (0-4-51)</t>
  </si>
  <si>
    <t>UT (2-0-2)</t>
  </si>
  <si>
    <t>UT (0-7-21)</t>
  </si>
  <si>
    <t>UT (0-0-44)</t>
  </si>
  <si>
    <t>UT (0-1-11)</t>
  </si>
  <si>
    <t>10/3,12,22,23,24</t>
  </si>
  <si>
    <t>UT (1-5-6)</t>
  </si>
  <si>
    <t>2013</t>
  </si>
  <si>
    <t>UT (1-4-28)</t>
  </si>
  <si>
    <t>UT (1-4-14)</t>
  </si>
  <si>
    <t>UT (1-2-35)</t>
  </si>
  <si>
    <t>FL (4-0-0)</t>
  </si>
  <si>
    <t>5/6,7,8,9</t>
  </si>
  <si>
    <t>UT (0-4-10)</t>
  </si>
  <si>
    <t>UT (0-5-09)</t>
  </si>
  <si>
    <t>UT( 0-4-0)</t>
  </si>
  <si>
    <t>UT (0-1-46)</t>
  </si>
  <si>
    <t>UT (4-0-5)</t>
  </si>
  <si>
    <t>UT (0-5-18)</t>
  </si>
  <si>
    <t>12/23,24,26,27</t>
  </si>
  <si>
    <t>UT (0-4-43)</t>
  </si>
  <si>
    <t>2014</t>
  </si>
  <si>
    <t>UT (1-1-58)</t>
  </si>
  <si>
    <t>UT (2-2-22)</t>
  </si>
  <si>
    <t>FL (1-0-0)</t>
  </si>
  <si>
    <t>5/16,20</t>
  </si>
  <si>
    <t>UT (2-1-14)</t>
  </si>
  <si>
    <t>UT (1-5-18)</t>
  </si>
  <si>
    <t>UT (3-0-9)</t>
  </si>
  <si>
    <t>2015</t>
  </si>
  <si>
    <t>2016</t>
  </si>
  <si>
    <t>5/16,17,18</t>
  </si>
  <si>
    <t>2017</t>
  </si>
  <si>
    <t>2018</t>
  </si>
  <si>
    <t>5/31 -6/1,4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</si>
</sst>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413"/>
  <sheetViews>
    <sheetView tabSelected="1" topLeftCell="A7" zoomScale="110" zoomScaleNormal="110" workbookViewId="0">
      <pane ySplit="1884" topLeftCell="A403" activePane="bottomLeft"/>
      <selection activeCell="D9" sqref="D9"/>
      <selection pane="bottomLeft" activeCell="D410" sqref="D410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8" t="s">
        <v>9</v>
      </c>
      <c r="B2" s="58" t="s">
        <v>42</v>
      </c>
      <c r="C2" s="58"/>
      <c r="D2" s="21" t="s">
        <v>14</v>
      </c>
      <c r="E2" s="10"/>
      <c r="F2" s="65"/>
      <c r="G2" s="65"/>
      <c r="H2" s="27" t="s">
        <v>10</v>
      </c>
      <c r="I2" s="24"/>
      <c r="J2" s="59"/>
      <c r="K2" s="60"/>
    </row>
    <row r="3" spans="1:11">
      <c r="A3" s="18" t="s">
        <v>15</v>
      </c>
      <c r="B3" s="58"/>
      <c r="C3" s="58"/>
      <c r="D3" s="22" t="s">
        <v>13</v>
      </c>
      <c r="F3" s="66"/>
      <c r="G3" s="63"/>
      <c r="H3" s="25" t="s">
        <v>11</v>
      </c>
      <c r="I3" s="25"/>
      <c r="J3" s="61"/>
      <c r="K3" s="62"/>
    </row>
    <row r="4" spans="1:11" ht="14.4" customHeight="1">
      <c r="A4" s="18" t="s">
        <v>16</v>
      </c>
      <c r="B4" s="58"/>
      <c r="C4" s="58"/>
      <c r="D4" s="22" t="s">
        <v>12</v>
      </c>
      <c r="F4" s="63"/>
      <c r="G4" s="63"/>
      <c r="H4" s="25" t="s">
        <v>17</v>
      </c>
      <c r="I4" s="25"/>
      <c r="J4" s="63"/>
      <c r="K4" s="64"/>
    </row>
    <row r="5" spans="1:11">
      <c r="A5" s="16"/>
      <c r="H5" s="26" t="s">
        <v>18</v>
      </c>
      <c r="I5" s="26"/>
      <c r="K5" s="4"/>
    </row>
    <row r="6" spans="1:11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49"/>
      <c r="B9" s="23" t="s">
        <v>23</v>
      </c>
      <c r="C9" s="13"/>
      <c r="D9" s="11"/>
      <c r="E9" s="13">
        <f>SUM([EARNED])-SUM([Absence Undertime W/ Pay])+CONVERTION!$A$3</f>
        <v>76.963000000000022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101.30600000000001</v>
      </c>
      <c r="J9" s="11"/>
      <c r="K9" s="20"/>
    </row>
    <row r="10" spans="1:11">
      <c r="A10" s="47" t="s">
        <v>43</v>
      </c>
      <c r="B10" s="48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>
      <c r="A11" s="50" t="s">
        <v>45</v>
      </c>
      <c r="B11" s="48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>
      <c r="A12" s="39"/>
      <c r="B12" s="11" t="s">
        <v>47</v>
      </c>
      <c r="C12" s="13"/>
      <c r="D12" s="38">
        <v>0.35199999999999998</v>
      </c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>
      <c r="A13" s="39">
        <v>35947</v>
      </c>
      <c r="B13" s="20" t="s">
        <v>52</v>
      </c>
      <c r="C13" s="13">
        <v>1.25</v>
      </c>
      <c r="D13" s="38">
        <v>0.15800000000000003</v>
      </c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>
      <c r="A14" s="39">
        <f>EDATE(A13,1)</f>
        <v>35977</v>
      </c>
      <c r="B14" s="20" t="s">
        <v>53</v>
      </c>
      <c r="C14" s="13"/>
      <c r="D14" s="38"/>
      <c r="E14" s="9"/>
      <c r="F14" s="20"/>
      <c r="G14" s="13" t="str">
        <f>IF(ISBLANK(Table1[[#This Row],[EARNED]]),"",Table1[[#This Row],[EARNED]])</f>
        <v/>
      </c>
      <c r="H14" s="38">
        <v>2</v>
      </c>
      <c r="I14" s="9"/>
      <c r="J14" s="11"/>
      <c r="K14" s="20" t="s">
        <v>54</v>
      </c>
    </row>
    <row r="15" spans="1:11">
      <c r="A15" s="39"/>
      <c r="B15" s="20" t="s">
        <v>55</v>
      </c>
      <c r="C15" s="13">
        <v>1.25</v>
      </c>
      <c r="D15" s="38">
        <v>0.04</v>
      </c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>
      <c r="A16" s="39">
        <f>EDATE(A14,1)</f>
        <v>36008</v>
      </c>
      <c r="B16" s="20" t="s">
        <v>56</v>
      </c>
      <c r="C16" s="13">
        <v>1.25</v>
      </c>
      <c r="D16" s="38">
        <v>5.2000000000000011E-2</v>
      </c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>
      <c r="A17" s="39">
        <f t="shared" ref="A17:A22" si="0">EDATE(A16,1)</f>
        <v>36039</v>
      </c>
      <c r="B17" s="15" t="s">
        <v>57</v>
      </c>
      <c r="C17" s="13"/>
      <c r="D17" s="42"/>
      <c r="E17" s="9"/>
      <c r="F17" s="15"/>
      <c r="G17" s="41" t="str">
        <f>IF(ISBLANK(Table1[[#This Row],[EARNED]]),"",Table1[[#This Row],[EARNED]])</f>
        <v/>
      </c>
      <c r="H17" s="42">
        <v>1</v>
      </c>
      <c r="I17" s="9"/>
      <c r="J17" s="12"/>
      <c r="K17" s="51">
        <v>45198</v>
      </c>
    </row>
    <row r="18" spans="1:11">
      <c r="A18" s="39"/>
      <c r="B18" s="20" t="s">
        <v>58</v>
      </c>
      <c r="C18" s="13">
        <v>1.25</v>
      </c>
      <c r="D18" s="38">
        <v>2.3000000000000007E-2</v>
      </c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>
      <c r="A19" s="39">
        <f>EDATE(A17,1)</f>
        <v>36069</v>
      </c>
      <c r="B19" s="20" t="s">
        <v>59</v>
      </c>
      <c r="C19" s="13"/>
      <c r="D19" s="38"/>
      <c r="E19" s="9"/>
      <c r="F19" s="20"/>
      <c r="G19" s="13" t="str">
        <f>IF(ISBLANK(Table1[[#This Row],[EARNED]]),"",Table1[[#This Row],[EARNED]])</f>
        <v/>
      </c>
      <c r="H19" s="38"/>
      <c r="I19" s="9"/>
      <c r="J19" s="11"/>
      <c r="K19" s="20" t="s">
        <v>60</v>
      </c>
    </row>
    <row r="20" spans="1:11">
      <c r="A20" s="39"/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>
      <c r="A21" s="39">
        <f>EDATE(A19,1)</f>
        <v>36100</v>
      </c>
      <c r="B21" s="20" t="s">
        <v>61</v>
      </c>
      <c r="C21" s="13">
        <v>1.25</v>
      </c>
      <c r="D21" s="38">
        <v>6.5000000000000002E-2</v>
      </c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/>
    </row>
    <row r="22" spans="1:11">
      <c r="A22" s="39">
        <f t="shared" si="0"/>
        <v>36130</v>
      </c>
      <c r="B22" s="20" t="s">
        <v>57</v>
      </c>
      <c r="C22" s="13"/>
      <c r="D22" s="38"/>
      <c r="E22" s="9"/>
      <c r="F22" s="20"/>
      <c r="G22" s="13" t="str">
        <f>IF(ISBLANK(Table1[[#This Row],[EARNED]]),"",Table1[[#This Row],[EARNED]])</f>
        <v/>
      </c>
      <c r="H22" s="38">
        <v>1</v>
      </c>
      <c r="I22" s="9"/>
      <c r="J22" s="11"/>
      <c r="K22" s="52">
        <v>45268</v>
      </c>
    </row>
    <row r="23" spans="1:11">
      <c r="A23" s="39"/>
      <c r="B23" s="20" t="s">
        <v>62</v>
      </c>
      <c r="C23" s="13"/>
      <c r="D23" s="38">
        <v>3</v>
      </c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 t="s">
        <v>63</v>
      </c>
    </row>
    <row r="24" spans="1:11">
      <c r="A24" s="39"/>
      <c r="B24" s="20" t="s">
        <v>64</v>
      </c>
      <c r="C24" s="13"/>
      <c r="D24" s="38">
        <v>2</v>
      </c>
      <c r="E24" s="9"/>
      <c r="F24" s="20"/>
      <c r="G24" s="13" t="str">
        <f>IF(ISBLANK(Table1[[#This Row],[EARNED]]),"",Table1[[#This Row],[EARNED]])</f>
        <v/>
      </c>
      <c r="H24" s="38"/>
      <c r="I24" s="9"/>
      <c r="J24" s="11"/>
      <c r="K24" s="20" t="s">
        <v>65</v>
      </c>
    </row>
    <row r="25" spans="1:11">
      <c r="A25" s="39"/>
      <c r="B25" s="20" t="s">
        <v>57</v>
      </c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>
        <v>1</v>
      </c>
      <c r="I25" s="9"/>
      <c r="J25" s="11"/>
      <c r="K25" s="52">
        <v>45271</v>
      </c>
    </row>
    <row r="26" spans="1:11">
      <c r="A26" s="53" t="s">
        <v>66</v>
      </c>
      <c r="B26" s="20"/>
      <c r="C26" s="13"/>
      <c r="D26" s="38"/>
      <c r="E26" s="9"/>
      <c r="F26" s="20"/>
      <c r="G26" s="13" t="str">
        <f>IF(ISBLANK(Table1[[#This Row],[EARNED]]),"",Table1[[#This Row],[EARNED]])</f>
        <v/>
      </c>
      <c r="H26" s="38"/>
      <c r="I26" s="9"/>
      <c r="J26" s="11"/>
      <c r="K26" s="20"/>
    </row>
    <row r="27" spans="1:11">
      <c r="A27" s="39">
        <v>36161</v>
      </c>
      <c r="B27" s="20" t="s">
        <v>48</v>
      </c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>
        <v>3</v>
      </c>
      <c r="I27" s="9"/>
      <c r="J27" s="11"/>
      <c r="K27" s="20" t="s">
        <v>49</v>
      </c>
    </row>
    <row r="28" spans="1:11">
      <c r="A28" s="39"/>
      <c r="B28" s="20" t="s">
        <v>48</v>
      </c>
      <c r="C28" s="13"/>
      <c r="D28" s="38"/>
      <c r="E28" s="9"/>
      <c r="F28" s="20"/>
      <c r="G28" s="13" t="str">
        <f>IF(ISBLANK(Table1[[#This Row],[EARNED]]),"",Table1[[#This Row],[EARNED]])</f>
        <v/>
      </c>
      <c r="H28" s="38">
        <v>3</v>
      </c>
      <c r="I28" s="9"/>
      <c r="J28" s="11"/>
      <c r="K28" s="20" t="s">
        <v>50</v>
      </c>
    </row>
    <row r="29" spans="1:11">
      <c r="A29" s="39"/>
      <c r="B29" s="20" t="s">
        <v>51</v>
      </c>
      <c r="C29" s="13"/>
      <c r="D29" s="38">
        <v>3.5000000000000017E-2</v>
      </c>
      <c r="E29" s="9"/>
      <c r="F29" s="20"/>
      <c r="G29" s="13" t="str">
        <f>IF(ISBLANK(Table1[[#This Row],[EARNED]]),"",Table1[[#This Row],[EARNED]])</f>
        <v/>
      </c>
      <c r="H29" s="38"/>
      <c r="I29" s="9"/>
      <c r="J29" s="11"/>
      <c r="K29" s="20"/>
    </row>
    <row r="30" spans="1:11">
      <c r="A30" s="39">
        <f>EDATE(A27,1)</f>
        <v>36192</v>
      </c>
      <c r="B30" s="20" t="s">
        <v>53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>
        <v>2</v>
      </c>
      <c r="I30" s="9"/>
      <c r="J30" s="11"/>
      <c r="K30" s="20" t="s">
        <v>67</v>
      </c>
    </row>
    <row r="31" spans="1:11">
      <c r="A31" s="39"/>
      <c r="B31" s="20" t="s">
        <v>68</v>
      </c>
      <c r="C31" s="13"/>
      <c r="D31" s="38">
        <v>0.01</v>
      </c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>
      <c r="A32" s="39">
        <f>EDATE(A30,1)</f>
        <v>36220</v>
      </c>
      <c r="B32" s="20" t="s">
        <v>53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2</v>
      </c>
      <c r="I32" s="9"/>
      <c r="J32" s="11"/>
      <c r="K32" s="20" t="s">
        <v>69</v>
      </c>
    </row>
    <row r="33" spans="1:11">
      <c r="A33" s="39"/>
      <c r="B33" s="20" t="s">
        <v>70</v>
      </c>
      <c r="C33" s="13"/>
      <c r="D33" s="38">
        <v>5</v>
      </c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20" t="s">
        <v>71</v>
      </c>
    </row>
    <row r="34" spans="1:11">
      <c r="A34" s="39"/>
      <c r="B34" s="20" t="s">
        <v>72</v>
      </c>
      <c r="C34" s="13"/>
      <c r="D34" s="38">
        <v>0.52900000000000003</v>
      </c>
      <c r="E34" s="9"/>
      <c r="F34" s="20"/>
      <c r="G34" s="13" t="str">
        <f>IF(ISBLANK(Table1[[#This Row],[EARNED]]),"",Table1[[#This Row],[EARNED]])</f>
        <v/>
      </c>
      <c r="H34" s="38"/>
      <c r="I34" s="9"/>
      <c r="J34" s="11"/>
      <c r="K34" s="20"/>
    </row>
    <row r="35" spans="1:11">
      <c r="A35" s="39">
        <f>EDATE(A32,1)</f>
        <v>36251</v>
      </c>
      <c r="B35" s="20" t="s">
        <v>73</v>
      </c>
      <c r="C35" s="13">
        <v>1.25</v>
      </c>
      <c r="D35" s="38">
        <v>0.50800000000000001</v>
      </c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>
      <c r="A36" s="39">
        <f t="shared" ref="A36:A38" si="1">EDATE(A35,1)</f>
        <v>36281</v>
      </c>
      <c r="B36" s="20" t="s">
        <v>74</v>
      </c>
      <c r="C36" s="13">
        <v>1.25</v>
      </c>
      <c r="D36" s="38">
        <v>0.115</v>
      </c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/>
    </row>
    <row r="37" spans="1:11">
      <c r="A37" s="39">
        <f t="shared" si="1"/>
        <v>36312</v>
      </c>
      <c r="B37" s="20" t="s">
        <v>75</v>
      </c>
      <c r="C37" s="13">
        <v>1.25</v>
      </c>
      <c r="D37" s="38">
        <v>2.9000000000000012E-2</v>
      </c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>
      <c r="A38" s="39">
        <f t="shared" si="1"/>
        <v>36342</v>
      </c>
      <c r="B38" s="20" t="s">
        <v>76</v>
      </c>
      <c r="C38" s="13">
        <v>1.25</v>
      </c>
      <c r="D38" s="38">
        <v>4.8000000000000008E-2</v>
      </c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>
      <c r="A39" s="39">
        <f>EDATE(A38,1)</f>
        <v>36373</v>
      </c>
      <c r="B39" s="20" t="s">
        <v>53</v>
      </c>
      <c r="C39" s="13"/>
      <c r="D39" s="38"/>
      <c r="E39" s="9"/>
      <c r="F39" s="20"/>
      <c r="G39" s="13" t="str">
        <f>IF(ISBLANK(Table1[[#This Row],[EARNED]]),"",Table1[[#This Row],[EARNED]])</f>
        <v/>
      </c>
      <c r="H39" s="38">
        <v>2</v>
      </c>
      <c r="I39" s="9"/>
      <c r="J39" s="11"/>
      <c r="K39" s="20" t="s">
        <v>77</v>
      </c>
    </row>
    <row r="40" spans="1:11">
      <c r="A40" s="39"/>
      <c r="B40" s="20" t="s">
        <v>78</v>
      </c>
      <c r="C40" s="13">
        <v>1.25</v>
      </c>
      <c r="D40" s="38">
        <v>3.7000000000000019E-2</v>
      </c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>
      <c r="A41" s="39">
        <f>EDATE(A39,1)</f>
        <v>36404</v>
      </c>
      <c r="B41" s="20" t="s">
        <v>48</v>
      </c>
      <c r="C41" s="13"/>
      <c r="D41" s="38"/>
      <c r="E41" s="9"/>
      <c r="F41" s="20"/>
      <c r="G41" s="13" t="str">
        <f>IF(ISBLANK(Table1[[#This Row],[EARNED]]),"",Table1[[#This Row],[EARNED]])</f>
        <v/>
      </c>
      <c r="H41" s="38">
        <v>3</v>
      </c>
      <c r="I41" s="9"/>
      <c r="J41" s="11"/>
      <c r="K41" s="20" t="s">
        <v>79</v>
      </c>
    </row>
    <row r="42" spans="1:11">
      <c r="A42" s="39"/>
      <c r="B42" s="20" t="s">
        <v>80</v>
      </c>
      <c r="C42" s="13">
        <v>1.25</v>
      </c>
      <c r="D42" s="38">
        <v>6.0000000000000019E-2</v>
      </c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>
      <c r="A43" s="39">
        <f>EDATE(A41,1)</f>
        <v>36434</v>
      </c>
      <c r="B43" s="20" t="s">
        <v>81</v>
      </c>
      <c r="C43" s="13">
        <v>1.25</v>
      </c>
      <c r="D43" s="38">
        <v>2.700000000000001E-2</v>
      </c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>
      <c r="A44" s="39">
        <f>EDATE(A43,1)</f>
        <v>36465</v>
      </c>
      <c r="B44" s="20" t="s">
        <v>59</v>
      </c>
      <c r="C44" s="13"/>
      <c r="D44" s="38"/>
      <c r="E44" s="9"/>
      <c r="F44" s="20"/>
      <c r="G44" s="13" t="str">
        <f>IF(ISBLANK(Table1[[#This Row],[EARNED]]),"",Table1[[#This Row],[EARNED]])</f>
        <v/>
      </c>
      <c r="H44" s="38"/>
      <c r="I44" s="9"/>
      <c r="J44" s="11"/>
      <c r="K44" s="20" t="s">
        <v>60</v>
      </c>
    </row>
    <row r="45" spans="1:11">
      <c r="A45" s="39"/>
      <c r="B45" s="20" t="s">
        <v>82</v>
      </c>
      <c r="C45" s="13">
        <v>1.25</v>
      </c>
      <c r="D45" s="38">
        <v>0.11000000000000001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>
      <c r="A46" s="39">
        <f>EDATE(A44,1)</f>
        <v>36495</v>
      </c>
      <c r="B46" s="20" t="s">
        <v>56</v>
      </c>
      <c r="C46" s="13">
        <v>1.25</v>
      </c>
      <c r="D46" s="38">
        <v>5.2000000000000011E-2</v>
      </c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>
      <c r="A47" s="53" t="s">
        <v>83</v>
      </c>
      <c r="B47" s="20"/>
      <c r="C47" s="13"/>
      <c r="D47" s="38"/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>
      <c r="A48" s="39">
        <v>36526</v>
      </c>
      <c r="B48" s="20" t="s">
        <v>48</v>
      </c>
      <c r="C48" s="13"/>
      <c r="D48" s="38"/>
      <c r="E48" s="9"/>
      <c r="F48" s="20"/>
      <c r="G48" s="13" t="str">
        <f>IF(ISBLANK(Table1[[#This Row],[EARNED]]),"",Table1[[#This Row],[EARNED]])</f>
        <v/>
      </c>
      <c r="H48" s="38">
        <v>3</v>
      </c>
      <c r="I48" s="9"/>
      <c r="J48" s="11"/>
      <c r="K48" s="20" t="s">
        <v>84</v>
      </c>
    </row>
    <row r="49" spans="1:11">
      <c r="A49" s="39"/>
      <c r="B49" s="20" t="s">
        <v>68</v>
      </c>
      <c r="C49" s="13">
        <v>1.25</v>
      </c>
      <c r="D49" s="38">
        <v>0.01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>
      <c r="A50" s="39">
        <f>EDATE(A48,1)</f>
        <v>36557</v>
      </c>
      <c r="B50" s="20" t="s">
        <v>57</v>
      </c>
      <c r="C50" s="13"/>
      <c r="D50" s="38"/>
      <c r="E50" s="9"/>
      <c r="F50" s="20"/>
      <c r="G50" s="13" t="str">
        <f>IF(ISBLANK(Table1[[#This Row],[EARNED]]),"",Table1[[#This Row],[EARNED]])</f>
        <v/>
      </c>
      <c r="H50" s="38">
        <v>1</v>
      </c>
      <c r="I50" s="9"/>
      <c r="J50" s="11"/>
      <c r="K50" s="52">
        <v>44967</v>
      </c>
    </row>
    <row r="51" spans="1:11">
      <c r="A51" s="39"/>
      <c r="B51" s="20" t="s">
        <v>68</v>
      </c>
      <c r="C51" s="13">
        <v>1.25</v>
      </c>
      <c r="D51" s="38">
        <v>0.01</v>
      </c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20"/>
    </row>
    <row r="52" spans="1:11">
      <c r="A52" s="39">
        <f>EDATE(A50,1)</f>
        <v>36586</v>
      </c>
      <c r="B52" s="20" t="s">
        <v>59</v>
      </c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20" t="s">
        <v>85</v>
      </c>
    </row>
    <row r="53" spans="1:11">
      <c r="A53" s="39"/>
      <c r="B53" s="20" t="s">
        <v>86</v>
      </c>
      <c r="C53" s="13">
        <v>1.25</v>
      </c>
      <c r="D53" s="38">
        <v>5.8000000000000017E-2</v>
      </c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>
      <c r="A54" s="39">
        <f>EDATE(A52,1)</f>
        <v>36617</v>
      </c>
      <c r="B54" s="20" t="s">
        <v>59</v>
      </c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 t="s">
        <v>87</v>
      </c>
    </row>
    <row r="55" spans="1:11">
      <c r="A55" s="39"/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>
      <c r="A56" s="39">
        <f>EDATE(A54,1)</f>
        <v>36647</v>
      </c>
      <c r="B56" s="20" t="s">
        <v>75</v>
      </c>
      <c r="C56" s="13">
        <v>1.25</v>
      </c>
      <c r="D56" s="38">
        <v>2.9000000000000012E-2</v>
      </c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>
      <c r="A57" s="39">
        <f t="shared" ref="A57:A59" si="2">EDATE(A56,1)</f>
        <v>36678</v>
      </c>
      <c r="B57" s="20" t="s">
        <v>88</v>
      </c>
      <c r="C57" s="13">
        <v>1.25</v>
      </c>
      <c r="D57" s="38">
        <v>4.0000000000000001E-3</v>
      </c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>
      <c r="A58" s="39">
        <f t="shared" si="2"/>
        <v>36708</v>
      </c>
      <c r="B58" s="20" t="s">
        <v>75</v>
      </c>
      <c r="C58" s="13">
        <v>1.25</v>
      </c>
      <c r="D58" s="38">
        <v>2.9000000000000012E-2</v>
      </c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>
      <c r="A59" s="39">
        <f t="shared" si="2"/>
        <v>36739</v>
      </c>
      <c r="B59" s="20" t="s">
        <v>64</v>
      </c>
      <c r="C59" s="13"/>
      <c r="D59" s="38">
        <v>2</v>
      </c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 t="s">
        <v>89</v>
      </c>
    </row>
    <row r="60" spans="1:11">
      <c r="A60" s="39"/>
      <c r="B60" s="20" t="s">
        <v>90</v>
      </c>
      <c r="C60" s="13">
        <v>1.25</v>
      </c>
      <c r="D60" s="38">
        <v>8.0000000000000002E-3</v>
      </c>
      <c r="E60" s="9"/>
      <c r="F60" s="20"/>
      <c r="G60" s="13">
        <f>IF(ISBLANK(Table1[[#This Row],[EARNED]]),"",Table1[[#This Row],[EARNED]])</f>
        <v>1.25</v>
      </c>
      <c r="H60" s="38"/>
      <c r="I60" s="9"/>
      <c r="J60" s="11"/>
      <c r="K60" s="20"/>
    </row>
    <row r="61" spans="1:11">
      <c r="A61" s="39">
        <f>EDATE(A59,1)</f>
        <v>36770</v>
      </c>
      <c r="B61" s="20" t="s">
        <v>53</v>
      </c>
      <c r="C61" s="13"/>
      <c r="D61" s="38"/>
      <c r="E61" s="9"/>
      <c r="F61" s="20"/>
      <c r="G61" s="13" t="str">
        <f>IF(ISBLANK(Table1[[#This Row],[EARNED]]),"",Table1[[#This Row],[EARNED]])</f>
        <v/>
      </c>
      <c r="H61" s="38">
        <v>2</v>
      </c>
      <c r="I61" s="9"/>
      <c r="J61" s="11"/>
      <c r="K61" s="20" t="s">
        <v>91</v>
      </c>
    </row>
    <row r="62" spans="1:11">
      <c r="A62" s="39"/>
      <c r="B62" s="20" t="s">
        <v>48</v>
      </c>
      <c r="C62" s="13"/>
      <c r="D62" s="38"/>
      <c r="E62" s="9"/>
      <c r="F62" s="20"/>
      <c r="G62" s="13" t="str">
        <f>IF(ISBLANK(Table1[[#This Row],[EARNED]]),"",Table1[[#This Row],[EARNED]])</f>
        <v/>
      </c>
      <c r="H62" s="38">
        <v>3</v>
      </c>
      <c r="I62" s="9"/>
      <c r="J62" s="11"/>
      <c r="K62" s="20" t="s">
        <v>79</v>
      </c>
    </row>
    <row r="63" spans="1:11">
      <c r="A63" s="39"/>
      <c r="B63" s="20" t="s">
        <v>92</v>
      </c>
      <c r="C63" s="13">
        <v>1.25</v>
      </c>
      <c r="D63" s="38">
        <v>0.17900000000000002</v>
      </c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>
      <c r="A64" s="39">
        <f>EDATE(A61,1)</f>
        <v>36800</v>
      </c>
      <c r="B64" s="20" t="s">
        <v>57</v>
      </c>
      <c r="C64" s="13"/>
      <c r="D64" s="38"/>
      <c r="E64" s="9"/>
      <c r="F64" s="20"/>
      <c r="G64" s="13" t="str">
        <f>IF(ISBLANK(Table1[[#This Row],[EARNED]]),"",Table1[[#This Row],[EARNED]])</f>
        <v/>
      </c>
      <c r="H64" s="38">
        <v>1</v>
      </c>
      <c r="I64" s="9"/>
      <c r="J64" s="11"/>
      <c r="K64" s="52">
        <v>45219</v>
      </c>
    </row>
    <row r="65" spans="1:11">
      <c r="A65" s="39"/>
      <c r="B65" s="20" t="s">
        <v>88</v>
      </c>
      <c r="C65" s="13">
        <v>1.25</v>
      </c>
      <c r="D65" s="38">
        <v>4.0000000000000001E-3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>
      <c r="A66" s="39">
        <f>EDATE(A64,1)</f>
        <v>36831</v>
      </c>
      <c r="B66" s="20" t="s">
        <v>93</v>
      </c>
      <c r="C66" s="13"/>
      <c r="D66" s="38">
        <v>1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52">
        <v>45259</v>
      </c>
    </row>
    <row r="67" spans="1:11">
      <c r="A67" s="39"/>
      <c r="B67" s="20" t="s">
        <v>53</v>
      </c>
      <c r="C67" s="13"/>
      <c r="D67" s="38"/>
      <c r="E67" s="9"/>
      <c r="F67" s="20"/>
      <c r="G67" s="13" t="str">
        <f>IF(ISBLANK(Table1[[#This Row],[EARNED]]),"",Table1[[#This Row],[EARNED]])</f>
        <v/>
      </c>
      <c r="H67" s="38">
        <v>2</v>
      </c>
      <c r="I67" s="9"/>
      <c r="J67" s="11"/>
      <c r="K67" s="20" t="s">
        <v>94</v>
      </c>
    </row>
    <row r="68" spans="1:11">
      <c r="A68" s="39"/>
      <c r="B68" s="20" t="s">
        <v>95</v>
      </c>
      <c r="C68" s="13">
        <v>1.25</v>
      </c>
      <c r="D68" s="38">
        <v>0.09</v>
      </c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>
      <c r="A69" s="39">
        <f>EDATE(A66,1)</f>
        <v>36861</v>
      </c>
      <c r="B69" s="20" t="s">
        <v>96</v>
      </c>
      <c r="C69" s="13">
        <v>1.25</v>
      </c>
      <c r="D69" s="38">
        <v>2</v>
      </c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>
      <c r="A70" s="39"/>
      <c r="B70" s="20" t="s">
        <v>97</v>
      </c>
      <c r="C70" s="13"/>
      <c r="D70" s="38">
        <v>0.19</v>
      </c>
      <c r="E70" s="9"/>
      <c r="F70" s="20"/>
      <c r="G70" s="13" t="str">
        <f>IF(ISBLANK(Table1[[#This Row],[EARNED]]),"",Table1[[#This Row],[EARNED]])</f>
        <v/>
      </c>
      <c r="H70" s="38"/>
      <c r="I70" s="9"/>
      <c r="J70" s="11"/>
      <c r="K70" s="20"/>
    </row>
    <row r="71" spans="1:11">
      <c r="A71" s="53" t="s">
        <v>98</v>
      </c>
      <c r="B71" s="20"/>
      <c r="C71" s="13"/>
      <c r="D71" s="38"/>
      <c r="E71" s="9"/>
      <c r="F71" s="20"/>
      <c r="G71" s="13" t="str">
        <f>IF(ISBLANK(Table1[[#This Row],[EARNED]]),"",Table1[[#This Row],[EARNED]])</f>
        <v/>
      </c>
      <c r="H71" s="38"/>
      <c r="I71" s="9"/>
      <c r="J71" s="11"/>
      <c r="K71" s="20"/>
    </row>
    <row r="72" spans="1:11">
      <c r="A72" s="39">
        <v>36892</v>
      </c>
      <c r="B72" s="20" t="s">
        <v>57</v>
      </c>
      <c r="C72" s="13"/>
      <c r="D72" s="38"/>
      <c r="E72" s="9"/>
      <c r="F72" s="20"/>
      <c r="G72" s="13" t="str">
        <f>IF(ISBLANK(Table1[[#This Row],[EARNED]]),"",Table1[[#This Row],[EARNED]])</f>
        <v/>
      </c>
      <c r="H72" s="38">
        <v>1</v>
      </c>
      <c r="I72" s="9"/>
      <c r="J72" s="11"/>
      <c r="K72" s="52">
        <v>44937</v>
      </c>
    </row>
    <row r="73" spans="1:11">
      <c r="A73" s="39"/>
      <c r="B73" s="20" t="s">
        <v>99</v>
      </c>
      <c r="C73" s="13">
        <v>1.25</v>
      </c>
      <c r="D73" s="38">
        <v>3.3000000000000015E-2</v>
      </c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>
      <c r="A74" s="39">
        <f>EDATE(A72,1)</f>
        <v>36923</v>
      </c>
      <c r="B74" s="20" t="s">
        <v>58</v>
      </c>
      <c r="C74" s="13">
        <v>1.25</v>
      </c>
      <c r="D74" s="38">
        <v>2.3000000000000007E-2</v>
      </c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>
      <c r="A75" s="39">
        <f t="shared" ref="A75:A92" si="3">EDATE(A74,1)</f>
        <v>36951</v>
      </c>
      <c r="B75" s="20" t="s">
        <v>57</v>
      </c>
      <c r="C75" s="13"/>
      <c r="D75" s="38"/>
      <c r="E75" s="9"/>
      <c r="F75" s="20"/>
      <c r="G75" s="13" t="str">
        <f>IF(ISBLANK(Table1[[#This Row],[EARNED]]),"",Table1[[#This Row],[EARNED]])</f>
        <v/>
      </c>
      <c r="H75" s="38">
        <v>1</v>
      </c>
      <c r="I75" s="9"/>
      <c r="J75" s="11"/>
      <c r="K75" s="52">
        <v>45000</v>
      </c>
    </row>
    <row r="76" spans="1:11">
      <c r="A76" s="39"/>
      <c r="B76" s="20" t="s">
        <v>59</v>
      </c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52" t="s">
        <v>87</v>
      </c>
    </row>
    <row r="77" spans="1:11">
      <c r="A77" s="39"/>
      <c r="B77" s="20" t="s">
        <v>99</v>
      </c>
      <c r="C77" s="13">
        <v>1.25</v>
      </c>
      <c r="D77" s="38">
        <v>3.3000000000000015E-2</v>
      </c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>
      <c r="A78" s="39">
        <f>EDATE(A75,1)</f>
        <v>36982</v>
      </c>
      <c r="B78" s="20" t="s">
        <v>53</v>
      </c>
      <c r="C78" s="13"/>
      <c r="D78" s="38"/>
      <c r="E78" s="9"/>
      <c r="F78" s="20"/>
      <c r="G78" s="13" t="str">
        <f>IF(ISBLANK(Table1[[#This Row],[EARNED]]),"",Table1[[#This Row],[EARNED]])</f>
        <v/>
      </c>
      <c r="H78" s="38">
        <v>2</v>
      </c>
      <c r="I78" s="9"/>
      <c r="J78" s="11"/>
      <c r="K78" s="20" t="s">
        <v>100</v>
      </c>
    </row>
    <row r="79" spans="1:11">
      <c r="A79" s="39"/>
      <c r="B79" s="20" t="s">
        <v>59</v>
      </c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 t="s">
        <v>101</v>
      </c>
    </row>
    <row r="80" spans="1:11">
      <c r="A80" s="39"/>
      <c r="B80" s="20" t="s">
        <v>88</v>
      </c>
      <c r="C80" s="13">
        <v>1.25</v>
      </c>
      <c r="D80" s="38">
        <v>4.0000000000000001E-3</v>
      </c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>
      <c r="A81" s="39">
        <f>EDATE(A78,1)</f>
        <v>37012</v>
      </c>
      <c r="B81" s="20" t="s">
        <v>53</v>
      </c>
      <c r="C81" s="13"/>
      <c r="D81" s="38"/>
      <c r="E81" s="9"/>
      <c r="F81" s="20"/>
      <c r="G81" s="13" t="str">
        <f>IF(ISBLANK(Table1[[#This Row],[EARNED]]),"",Table1[[#This Row],[EARNED]])</f>
        <v/>
      </c>
      <c r="H81" s="38">
        <v>2</v>
      </c>
      <c r="I81" s="9"/>
      <c r="J81" s="11"/>
      <c r="K81" s="20" t="s">
        <v>102</v>
      </c>
    </row>
    <row r="82" spans="1:11">
      <c r="A82" s="39"/>
      <c r="B82" s="20" t="s">
        <v>103</v>
      </c>
      <c r="C82" s="13">
        <v>1.25</v>
      </c>
      <c r="D82" s="38">
        <v>6.0000000000000001E-3</v>
      </c>
      <c r="E82" s="9"/>
      <c r="F82" s="20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>
      <c r="A83" s="39">
        <f>EDATE(A81,1)</f>
        <v>37043</v>
      </c>
      <c r="B83" s="20" t="s">
        <v>104</v>
      </c>
      <c r="C83" s="13">
        <v>1.25</v>
      </c>
      <c r="D83" s="38">
        <v>1.4999999999999999E-2</v>
      </c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>
      <c r="A84" s="39">
        <f t="shared" si="3"/>
        <v>37073</v>
      </c>
      <c r="B84" s="20" t="s">
        <v>48</v>
      </c>
      <c r="C84" s="13"/>
      <c r="D84" s="38"/>
      <c r="E84" s="9"/>
      <c r="F84" s="20"/>
      <c r="G84" s="13" t="str">
        <f>IF(ISBLANK(Table1[[#This Row],[EARNED]]),"",Table1[[#This Row],[EARNED]])</f>
        <v/>
      </c>
      <c r="H84" s="38">
        <v>3</v>
      </c>
      <c r="I84" s="9"/>
      <c r="J84" s="11"/>
      <c r="K84" s="20" t="s">
        <v>105</v>
      </c>
    </row>
    <row r="85" spans="1:11">
      <c r="A85" s="39"/>
      <c r="B85" s="20" t="s">
        <v>107</v>
      </c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>
        <v>4</v>
      </c>
      <c r="I85" s="9"/>
      <c r="J85" s="11"/>
      <c r="K85" s="20" t="s">
        <v>106</v>
      </c>
    </row>
    <row r="86" spans="1:11">
      <c r="A86" s="39">
        <f>EDATE(A84,1)</f>
        <v>37104</v>
      </c>
      <c r="B86" s="20" t="s">
        <v>108</v>
      </c>
      <c r="C86" s="13">
        <v>1.25</v>
      </c>
      <c r="D86" s="38">
        <v>5.6000000000000015E-2</v>
      </c>
      <c r="E86" s="9"/>
      <c r="F86" s="20"/>
      <c r="G86" s="13">
        <f>IF(ISBLANK(Table1[[#This Row],[EARNED]]),"",Table1[[#This Row],[EARNED]])</f>
        <v>1.25</v>
      </c>
      <c r="H86" s="38"/>
      <c r="I86" s="9"/>
      <c r="J86" s="11"/>
      <c r="K86" s="20"/>
    </row>
    <row r="87" spans="1:11">
      <c r="A87" s="39">
        <f t="shared" si="3"/>
        <v>37135</v>
      </c>
      <c r="B87" s="20" t="s">
        <v>53</v>
      </c>
      <c r="C87" s="13"/>
      <c r="D87" s="38"/>
      <c r="E87" s="9"/>
      <c r="F87" s="20"/>
      <c r="G87" s="13" t="str">
        <f>IF(ISBLANK(Table1[[#This Row],[EARNED]]),"",Table1[[#This Row],[EARNED]])</f>
        <v/>
      </c>
      <c r="H87" s="38">
        <v>2</v>
      </c>
      <c r="I87" s="9"/>
      <c r="J87" s="11"/>
      <c r="K87" s="20" t="s">
        <v>109</v>
      </c>
    </row>
    <row r="88" spans="1:11">
      <c r="A88" s="39"/>
      <c r="B88" s="20" t="s">
        <v>64</v>
      </c>
      <c r="C88" s="13"/>
      <c r="D88" s="38">
        <v>2</v>
      </c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 t="s">
        <v>110</v>
      </c>
    </row>
    <row r="89" spans="1:11">
      <c r="A89" s="39"/>
      <c r="B89" s="20" t="s">
        <v>111</v>
      </c>
      <c r="C89" s="13">
        <v>1.25</v>
      </c>
      <c r="D89" s="38">
        <v>0.11700000000000001</v>
      </c>
      <c r="E89" s="9"/>
      <c r="F89" s="20"/>
      <c r="G89" s="13">
        <f>IF(ISBLANK(Table1[[#This Row],[EARNED]]),"",Table1[[#This Row],[EARNED]])</f>
        <v>1.25</v>
      </c>
      <c r="H89" s="38"/>
      <c r="I89" s="9"/>
      <c r="J89" s="11"/>
      <c r="K89" s="20"/>
    </row>
    <row r="90" spans="1:11">
      <c r="A90" s="39">
        <f>EDATE(A87,1)</f>
        <v>37165</v>
      </c>
      <c r="B90" s="20" t="s">
        <v>112</v>
      </c>
      <c r="C90" s="13">
        <v>1.25</v>
      </c>
      <c r="D90" s="38">
        <v>0.11200000000000002</v>
      </c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>
      <c r="A91" s="39">
        <f t="shared" si="3"/>
        <v>37196</v>
      </c>
      <c r="B91" s="20" t="s">
        <v>92</v>
      </c>
      <c r="C91" s="13">
        <v>1.25</v>
      </c>
      <c r="D91" s="38">
        <v>0.17900000000000002</v>
      </c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>
      <c r="A92" s="39">
        <f t="shared" si="3"/>
        <v>37226</v>
      </c>
      <c r="B92" s="20" t="s">
        <v>62</v>
      </c>
      <c r="C92" s="13"/>
      <c r="D92" s="38">
        <v>3</v>
      </c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 t="s">
        <v>113</v>
      </c>
    </row>
    <row r="93" spans="1:11">
      <c r="A93" s="39"/>
      <c r="B93" s="20" t="s">
        <v>58</v>
      </c>
      <c r="C93" s="13">
        <v>1.25</v>
      </c>
      <c r="D93" s="38">
        <v>2.3000000000000007E-2</v>
      </c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>
      <c r="A94" s="53" t="s">
        <v>114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>
      <c r="A95" s="39">
        <v>37257</v>
      </c>
      <c r="B95" s="20" t="s">
        <v>108</v>
      </c>
      <c r="C95" s="13">
        <v>1.25</v>
      </c>
      <c r="D95" s="38">
        <v>5.6000000000000015E-2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>
      <c r="A96" s="39">
        <f>EDATE(A95,1)</f>
        <v>37288</v>
      </c>
      <c r="B96" s="20" t="s">
        <v>76</v>
      </c>
      <c r="C96" s="13">
        <v>1.25</v>
      </c>
      <c r="D96" s="38">
        <v>4.8000000000000008E-2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>
      <c r="A97" s="39">
        <f t="shared" ref="A97:A114" si="4">EDATE(A96,1)</f>
        <v>37316</v>
      </c>
      <c r="B97" s="20" t="s">
        <v>115</v>
      </c>
      <c r="C97" s="13">
        <v>1.25</v>
      </c>
      <c r="D97" s="38">
        <v>1.7000000000000001E-2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>
      <c r="A98" s="39">
        <f t="shared" si="4"/>
        <v>37347</v>
      </c>
      <c r="B98" s="20" t="s">
        <v>116</v>
      </c>
      <c r="C98" s="13">
        <v>1.25</v>
      </c>
      <c r="D98" s="38">
        <v>1.004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>
      <c r="A99" s="39">
        <f t="shared" si="4"/>
        <v>37377</v>
      </c>
      <c r="B99" s="20" t="s">
        <v>64</v>
      </c>
      <c r="C99" s="13"/>
      <c r="D99" s="38"/>
      <c r="E99" s="9"/>
      <c r="F99" s="20"/>
      <c r="G99" s="13" t="str">
        <f>IF(ISBLANK(Table1[[#This Row],[EARNED]]),"",Table1[[#This Row],[EARNED]])</f>
        <v/>
      </c>
      <c r="H99" s="38">
        <v>2</v>
      </c>
      <c r="I99" s="9"/>
      <c r="J99" s="11"/>
      <c r="K99" s="20" t="s">
        <v>117</v>
      </c>
    </row>
    <row r="100" spans="1:11">
      <c r="A100" s="39"/>
      <c r="B100" s="20" t="s">
        <v>118</v>
      </c>
      <c r="C100" s="13">
        <v>1.25</v>
      </c>
      <c r="D100" s="38">
        <v>2E-3</v>
      </c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>
      <c r="A101" s="39">
        <f>EDATE(A99,1)</f>
        <v>37408</v>
      </c>
      <c r="B101" s="20" t="s">
        <v>119</v>
      </c>
      <c r="C101" s="13">
        <v>1.25</v>
      </c>
      <c r="D101" s="38">
        <v>1</v>
      </c>
      <c r="E101" s="9"/>
      <c r="F101" s="20"/>
      <c r="G101" s="13">
        <f>IF(ISBLANK(Table1[[#This Row],[EARNED]]),"",Table1[[#This Row],[EARNED]])</f>
        <v>1.25</v>
      </c>
      <c r="H101" s="38"/>
      <c r="I101" s="9"/>
      <c r="J101" s="11"/>
      <c r="K101" s="20"/>
    </row>
    <row r="102" spans="1:11">
      <c r="A102" s="39">
        <f t="shared" si="4"/>
        <v>37438</v>
      </c>
      <c r="B102" s="20" t="s">
        <v>57</v>
      </c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>
        <v>1</v>
      </c>
      <c r="I102" s="9"/>
      <c r="J102" s="11"/>
      <c r="K102" s="52">
        <v>45108</v>
      </c>
    </row>
    <row r="103" spans="1:11">
      <c r="A103" s="39"/>
      <c r="B103" s="20"/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>
      <c r="A104" s="39">
        <f>EDATE(A102,1)</f>
        <v>37469</v>
      </c>
      <c r="B104" s="20" t="s">
        <v>48</v>
      </c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>
        <v>3</v>
      </c>
      <c r="I104" s="9"/>
      <c r="J104" s="11"/>
      <c r="K104" s="20" t="s">
        <v>120</v>
      </c>
    </row>
    <row r="105" spans="1:11">
      <c r="A105" s="39"/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>
      <c r="A106" s="39">
        <f>EDATE(A104,1)</f>
        <v>37500</v>
      </c>
      <c r="B106" s="20" t="s">
        <v>48</v>
      </c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>
        <v>3</v>
      </c>
      <c r="I106" s="9"/>
      <c r="J106" s="11"/>
      <c r="K106" s="20" t="s">
        <v>122</v>
      </c>
    </row>
    <row r="107" spans="1:11">
      <c r="A107" s="39"/>
      <c r="B107" s="20" t="s">
        <v>107</v>
      </c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>
        <v>4</v>
      </c>
      <c r="I107" s="9"/>
      <c r="J107" s="11"/>
      <c r="K107" s="20" t="s">
        <v>123</v>
      </c>
    </row>
    <row r="108" spans="1:11">
      <c r="A108" s="39"/>
      <c r="B108" s="20" t="s">
        <v>107</v>
      </c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>
        <v>4</v>
      </c>
      <c r="I108" s="9"/>
      <c r="J108" s="11"/>
      <c r="K108" s="20" t="s">
        <v>124</v>
      </c>
    </row>
    <row r="109" spans="1:11">
      <c r="A109" s="39"/>
      <c r="B109" s="20" t="s">
        <v>53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>
        <v>2</v>
      </c>
      <c r="I109" s="9"/>
      <c r="J109" s="11"/>
      <c r="K109" s="20" t="s">
        <v>127</v>
      </c>
    </row>
    <row r="110" spans="1:11">
      <c r="A110" s="39"/>
      <c r="B110" s="20" t="s">
        <v>121</v>
      </c>
      <c r="C110" s="13">
        <v>1.25</v>
      </c>
      <c r="D110" s="38"/>
      <c r="E110" s="9"/>
      <c r="F110" s="20"/>
      <c r="G110" s="13">
        <f>IF(ISBLANK(Table1[[#This Row],[EARNED]]),"",Table1[[#This Row],[EARNED]])</f>
        <v>1.25</v>
      </c>
      <c r="H110" s="38"/>
      <c r="I110" s="9"/>
      <c r="J110" s="11"/>
      <c r="K110" s="20" t="s">
        <v>125</v>
      </c>
    </row>
    <row r="111" spans="1:11">
      <c r="A111" s="39"/>
      <c r="B111" s="20" t="s">
        <v>59</v>
      </c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 t="s">
        <v>126</v>
      </c>
    </row>
    <row r="112" spans="1:11">
      <c r="A112" s="39">
        <f>EDATE(A106,1)</f>
        <v>37530</v>
      </c>
      <c r="B112" s="20" t="s">
        <v>128</v>
      </c>
      <c r="C112" s="13">
        <v>1.25</v>
      </c>
      <c r="D112" s="38">
        <v>5.165</v>
      </c>
      <c r="E112" s="9"/>
      <c r="F112" s="20"/>
      <c r="G112" s="13">
        <f>IF(ISBLANK(Table1[[#This Row],[EARNED]]),"",Table1[[#This Row],[EARNED]])</f>
        <v>1.25</v>
      </c>
      <c r="H112" s="38"/>
      <c r="I112" s="9"/>
      <c r="J112" s="11"/>
      <c r="K112" s="20"/>
    </row>
    <row r="113" spans="1:11">
      <c r="A113" s="39">
        <f t="shared" si="4"/>
        <v>37561</v>
      </c>
      <c r="B113" s="20" t="s">
        <v>129</v>
      </c>
      <c r="C113" s="13">
        <v>1.25</v>
      </c>
      <c r="D113" s="38">
        <v>7.9000000000000015E-2</v>
      </c>
      <c r="E113" s="9"/>
      <c r="F113" s="20"/>
      <c r="G113" s="13">
        <f>IF(ISBLANK(Table1[[#This Row],[EARNED]]),"",Table1[[#This Row],[EARNED]])</f>
        <v>1.25</v>
      </c>
      <c r="H113" s="38"/>
      <c r="I113" s="9"/>
      <c r="J113" s="11"/>
      <c r="K113" s="20"/>
    </row>
    <row r="114" spans="1:11">
      <c r="A114" s="39">
        <f t="shared" si="4"/>
        <v>37591</v>
      </c>
      <c r="B114" s="20" t="s">
        <v>64</v>
      </c>
      <c r="C114" s="13"/>
      <c r="D114" s="38">
        <v>2</v>
      </c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 t="s">
        <v>130</v>
      </c>
    </row>
    <row r="115" spans="1:11">
      <c r="A115" s="39"/>
      <c r="B115" s="20" t="s">
        <v>104</v>
      </c>
      <c r="C115" s="13">
        <v>1.25</v>
      </c>
      <c r="D115" s="38">
        <v>1.4999999999999999E-2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>
      <c r="A116" s="39"/>
      <c r="B116" s="20" t="s">
        <v>131</v>
      </c>
      <c r="C116" s="13"/>
      <c r="D116" s="38">
        <v>3</v>
      </c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>
      <c r="A117" s="53" t="s">
        <v>132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>
      <c r="A118" s="39">
        <v>37622</v>
      </c>
      <c r="B118" s="20" t="s">
        <v>118</v>
      </c>
      <c r="C118" s="13">
        <v>1.25</v>
      </c>
      <c r="D118" s="38">
        <v>2E-3</v>
      </c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>
      <c r="A119" s="39">
        <f>EDATE(A118,1)</f>
        <v>37653</v>
      </c>
      <c r="B119" s="20" t="s">
        <v>90</v>
      </c>
      <c r="C119" s="13">
        <v>1.25</v>
      </c>
      <c r="D119" s="38">
        <v>8.0000000000000002E-3</v>
      </c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>
      <c r="A120" s="39">
        <f t="shared" ref="A120:A127" si="5">EDATE(A119,1)</f>
        <v>37681</v>
      </c>
      <c r="B120" s="20" t="s">
        <v>59</v>
      </c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 t="s">
        <v>134</v>
      </c>
    </row>
    <row r="121" spans="1:11">
      <c r="A121" s="39"/>
      <c r="B121" s="20" t="s">
        <v>133</v>
      </c>
      <c r="C121" s="13">
        <v>1.25</v>
      </c>
      <c r="D121" s="38">
        <v>4.4000000000000004E-2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>
      <c r="A122" s="39">
        <f>EDATE(A120,1)</f>
        <v>37712</v>
      </c>
      <c r="B122" s="20" t="s">
        <v>135</v>
      </c>
      <c r="C122" s="13">
        <v>1.25</v>
      </c>
      <c r="D122" s="38">
        <v>0.13500000000000001</v>
      </c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>
      <c r="A123" s="39">
        <f t="shared" si="5"/>
        <v>37742</v>
      </c>
      <c r="B123" s="20" t="s">
        <v>136</v>
      </c>
      <c r="C123" s="13">
        <v>1.25</v>
      </c>
      <c r="D123" s="38">
        <v>2.0249999999999999</v>
      </c>
      <c r="E123" s="9"/>
      <c r="F123" s="20"/>
      <c r="G123" s="13">
        <f>IF(ISBLANK(Table1[[#This Row],[EARNED]]),"",Table1[[#This Row],[EARNED]])</f>
        <v>1.25</v>
      </c>
      <c r="H123" s="38"/>
      <c r="I123" s="9"/>
      <c r="J123" s="11"/>
      <c r="K123" s="20"/>
    </row>
    <row r="124" spans="1:11">
      <c r="A124" s="39">
        <f t="shared" si="5"/>
        <v>37773</v>
      </c>
      <c r="B124" s="20" t="s">
        <v>48</v>
      </c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>
        <v>3</v>
      </c>
      <c r="I124" s="9"/>
      <c r="J124" s="11"/>
      <c r="K124" s="20" t="s">
        <v>137</v>
      </c>
    </row>
    <row r="125" spans="1:11">
      <c r="A125" s="39"/>
      <c r="B125" s="20" t="s">
        <v>138</v>
      </c>
      <c r="C125" s="13">
        <v>1.25</v>
      </c>
      <c r="D125" s="38">
        <v>1.9000000000000003E-2</v>
      </c>
      <c r="E125" s="9"/>
      <c r="F125" s="20"/>
      <c r="G125" s="13">
        <f>IF(ISBLANK(Table1[[#This Row],[EARNED]]),"",Table1[[#This Row],[EARNED]])</f>
        <v>1.25</v>
      </c>
      <c r="H125" s="38"/>
      <c r="I125" s="9"/>
      <c r="J125" s="11"/>
      <c r="K125" s="20"/>
    </row>
    <row r="126" spans="1:11">
      <c r="A126" s="39">
        <f>EDATE(A124,1)</f>
        <v>37803</v>
      </c>
      <c r="B126" s="20"/>
      <c r="C126" s="13">
        <v>1.25</v>
      </c>
      <c r="D126" s="38"/>
      <c r="E126" s="9"/>
      <c r="F126" s="20"/>
      <c r="G126" s="13">
        <f>IF(ISBLANK(Table1[[#This Row],[EARNED]]),"",Table1[[#This Row],[EARNED]])</f>
        <v>1.25</v>
      </c>
      <c r="H126" s="38"/>
      <c r="I126" s="9"/>
      <c r="J126" s="11"/>
      <c r="K126" s="20"/>
    </row>
    <row r="127" spans="1:11">
      <c r="A127" s="39">
        <f t="shared" si="5"/>
        <v>37834</v>
      </c>
      <c r="B127" s="20"/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/>
      <c r="I127" s="9"/>
      <c r="J127" s="11"/>
      <c r="K127" s="20"/>
    </row>
    <row r="128" spans="1:11">
      <c r="A128" s="39">
        <f>EDATE(A127,1)</f>
        <v>37865</v>
      </c>
      <c r="B128" s="20" t="s">
        <v>53</v>
      </c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>
        <v>2</v>
      </c>
      <c r="I128" s="9"/>
      <c r="J128" s="11"/>
      <c r="K128" s="20" t="s">
        <v>139</v>
      </c>
    </row>
    <row r="129" spans="1:11">
      <c r="A129" s="39"/>
      <c r="B129" s="20" t="s">
        <v>57</v>
      </c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>
        <v>1</v>
      </c>
      <c r="I129" s="9"/>
      <c r="J129" s="11"/>
      <c r="K129" s="52">
        <v>45200</v>
      </c>
    </row>
    <row r="130" spans="1:11">
      <c r="A130" s="39"/>
      <c r="B130" s="20" t="s">
        <v>118</v>
      </c>
      <c r="C130" s="13">
        <v>1.25</v>
      </c>
      <c r="D130" s="38">
        <v>2E-3</v>
      </c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>
      <c r="A131" s="39">
        <f>EDATE(A128,1)</f>
        <v>37895</v>
      </c>
      <c r="B131" s="20" t="s">
        <v>57</v>
      </c>
      <c r="C131" s="13"/>
      <c r="D131" s="38"/>
      <c r="E131" s="9"/>
      <c r="F131" s="20"/>
      <c r="G131" s="13" t="str">
        <f>IF(ISBLANK(Table1[[#This Row],[EARNED]]),"",Table1[[#This Row],[EARNED]])</f>
        <v/>
      </c>
      <c r="H131" s="38">
        <v>1</v>
      </c>
      <c r="I131" s="9"/>
      <c r="J131" s="11"/>
      <c r="K131" s="52">
        <v>45219</v>
      </c>
    </row>
    <row r="132" spans="1:11">
      <c r="A132" s="39"/>
      <c r="B132" s="20" t="s">
        <v>140</v>
      </c>
      <c r="C132" s="13">
        <v>1.25</v>
      </c>
      <c r="D132" s="38">
        <v>6.7000000000000004E-2</v>
      </c>
      <c r="E132" s="9"/>
      <c r="F132" s="20"/>
      <c r="G132" s="13">
        <f>IF(ISBLANK(Table1[[#This Row],[EARNED]]),"",Table1[[#This Row],[EARNED]])</f>
        <v>1.25</v>
      </c>
      <c r="H132" s="38"/>
      <c r="I132" s="9"/>
      <c r="J132" s="11"/>
      <c r="K132" s="20"/>
    </row>
    <row r="133" spans="1:11">
      <c r="A133" s="39">
        <f>EDATE(A131,1)</f>
        <v>37926</v>
      </c>
      <c r="B133" s="20" t="s">
        <v>48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3</v>
      </c>
      <c r="I133" s="9"/>
      <c r="J133" s="11"/>
      <c r="K133" s="20" t="s">
        <v>141</v>
      </c>
    </row>
    <row r="134" spans="1:11">
      <c r="A134" s="39"/>
      <c r="B134" s="20" t="s">
        <v>121</v>
      </c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 t="s">
        <v>142</v>
      </c>
    </row>
    <row r="135" spans="1:11">
      <c r="A135" s="39"/>
      <c r="B135" s="20" t="s">
        <v>147</v>
      </c>
      <c r="C135" s="13">
        <v>1.25</v>
      </c>
      <c r="D135" s="38">
        <v>0.13300000000000001</v>
      </c>
      <c r="E135" s="9"/>
      <c r="F135" s="20"/>
      <c r="G135" s="13">
        <f>IF(ISBLANK(Table1[[#This Row],[EARNED]]),"",Table1[[#This Row],[EARNED]])</f>
        <v>1.25</v>
      </c>
      <c r="H135" s="38"/>
      <c r="I135" s="9"/>
      <c r="J135" s="11"/>
      <c r="K135" s="20"/>
    </row>
    <row r="136" spans="1:11">
      <c r="A136" s="39">
        <f>EDATE(A133,1)</f>
        <v>37956</v>
      </c>
      <c r="B136" s="20" t="s">
        <v>143</v>
      </c>
      <c r="C136" s="13">
        <v>1.25</v>
      </c>
      <c r="D136" s="38">
        <v>0.42499999999999999</v>
      </c>
      <c r="E136" s="9"/>
      <c r="F136" s="20"/>
      <c r="G136" s="13">
        <f>IF(ISBLANK(Table1[[#This Row],[EARNED]]),"",Table1[[#This Row],[EARNED]])</f>
        <v>1.25</v>
      </c>
      <c r="H136" s="38"/>
      <c r="I136" s="9"/>
      <c r="J136" s="11"/>
      <c r="K136" s="20"/>
    </row>
    <row r="137" spans="1:11">
      <c r="A137" s="53" t="s">
        <v>144</v>
      </c>
      <c r="B137" s="20"/>
      <c r="C137" s="13"/>
      <c r="D137" s="38"/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>
      <c r="A138" s="39">
        <v>37987</v>
      </c>
      <c r="B138" s="20" t="s">
        <v>145</v>
      </c>
      <c r="C138" s="13">
        <v>1.25</v>
      </c>
      <c r="D138" s="38">
        <v>9.6000000000000002E-2</v>
      </c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>
      <c r="A139" s="39">
        <f>EDATE(A138,1)</f>
        <v>38018</v>
      </c>
      <c r="B139" s="20" t="s">
        <v>74</v>
      </c>
      <c r="C139" s="13">
        <v>1.25</v>
      </c>
      <c r="D139" s="38">
        <v>0.115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>
      <c r="A140" s="39">
        <f t="shared" ref="A140:A153" si="6">EDATE(A139,1)</f>
        <v>38047</v>
      </c>
      <c r="B140" s="20" t="s">
        <v>146</v>
      </c>
      <c r="C140" s="13">
        <v>1.25</v>
      </c>
      <c r="D140" s="38">
        <v>8.500000000000002E-2</v>
      </c>
      <c r="E140" s="9"/>
      <c r="F140" s="20"/>
      <c r="G140" s="13">
        <f>IF(ISBLANK(Table1[[#This Row],[EARNED]]),"",Table1[[#This Row],[EARNED]])</f>
        <v>1.25</v>
      </c>
      <c r="H140" s="38"/>
      <c r="I140" s="9"/>
      <c r="J140" s="11"/>
      <c r="K140" s="20"/>
    </row>
    <row r="141" spans="1:11">
      <c r="A141" s="39">
        <f t="shared" si="6"/>
        <v>38078</v>
      </c>
      <c r="B141" s="20"/>
      <c r="C141" s="13">
        <v>1.25</v>
      </c>
      <c r="D141" s="38"/>
      <c r="E141" s="9"/>
      <c r="F141" s="20"/>
      <c r="G141" s="13">
        <f>IF(ISBLANK(Table1[[#This Row],[EARNED]]),"",Table1[[#This Row],[EARNED]])</f>
        <v>1.25</v>
      </c>
      <c r="H141" s="38"/>
      <c r="I141" s="9"/>
      <c r="J141" s="11"/>
      <c r="K141" s="20"/>
    </row>
    <row r="142" spans="1:11">
      <c r="A142" s="39">
        <f t="shared" si="6"/>
        <v>38108</v>
      </c>
      <c r="B142" s="20"/>
      <c r="C142" s="13">
        <v>1.25</v>
      </c>
      <c r="D142" s="38"/>
      <c r="E142" s="9"/>
      <c r="F142" s="20"/>
      <c r="G142" s="13">
        <f>IF(ISBLANK(Table1[[#This Row],[EARNED]]),"",Table1[[#This Row],[EARNED]])</f>
        <v>1.25</v>
      </c>
      <c r="H142" s="38"/>
      <c r="I142" s="9"/>
      <c r="J142" s="11"/>
      <c r="K142" s="20"/>
    </row>
    <row r="143" spans="1:11">
      <c r="A143" s="39">
        <f t="shared" si="6"/>
        <v>38139</v>
      </c>
      <c r="B143" s="20"/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/>
      <c r="I143" s="9"/>
      <c r="J143" s="11"/>
      <c r="K143" s="20"/>
    </row>
    <row r="144" spans="1:11">
      <c r="A144" s="39">
        <f t="shared" si="6"/>
        <v>38169</v>
      </c>
      <c r="B144" s="20"/>
      <c r="C144" s="13">
        <v>1.25</v>
      </c>
      <c r="D144" s="38"/>
      <c r="E144" s="9"/>
      <c r="F144" s="20"/>
      <c r="G144" s="13">
        <f>IF(ISBLANK(Table1[[#This Row],[EARNED]]),"",Table1[[#This Row],[EARNED]])</f>
        <v>1.25</v>
      </c>
      <c r="H144" s="38"/>
      <c r="I144" s="9"/>
      <c r="J144" s="11"/>
      <c r="K144" s="20"/>
    </row>
    <row r="145" spans="1:11">
      <c r="A145" s="39">
        <f t="shared" si="6"/>
        <v>38200</v>
      </c>
      <c r="B145" s="20"/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/>
      <c r="I145" s="9"/>
      <c r="J145" s="11"/>
      <c r="K145" s="20"/>
    </row>
    <row r="146" spans="1:11">
      <c r="A146" s="39">
        <f t="shared" si="6"/>
        <v>38231</v>
      </c>
      <c r="B146" s="20" t="s">
        <v>59</v>
      </c>
      <c r="C146" s="13"/>
      <c r="D146" s="38"/>
      <c r="E146" s="9"/>
      <c r="F146" s="20"/>
      <c r="G146" s="13" t="str">
        <f>IF(ISBLANK(Table1[[#This Row],[EARNED]]),"",Table1[[#This Row],[EARNED]])</f>
        <v/>
      </c>
      <c r="H146" s="38"/>
      <c r="I146" s="9"/>
      <c r="J146" s="11"/>
      <c r="K146" s="20" t="s">
        <v>148</v>
      </c>
    </row>
    <row r="147" spans="1:11">
      <c r="A147" s="39"/>
      <c r="B147" s="20" t="s">
        <v>59</v>
      </c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/>
      <c r="I147" s="9"/>
      <c r="J147" s="11"/>
      <c r="K147" s="20" t="s">
        <v>149</v>
      </c>
    </row>
    <row r="148" spans="1:11">
      <c r="A148" s="39"/>
      <c r="B148" s="20" t="s">
        <v>58</v>
      </c>
      <c r="C148" s="13">
        <v>1.25</v>
      </c>
      <c r="D148" s="38">
        <v>2.3000000000000007E-2</v>
      </c>
      <c r="E148" s="9"/>
      <c r="F148" s="20"/>
      <c r="G148" s="13">
        <f>IF(ISBLANK(Table1[[#This Row],[EARNED]]),"",Table1[[#This Row],[EARNED]])</f>
        <v>1.25</v>
      </c>
      <c r="H148" s="38"/>
      <c r="I148" s="9"/>
      <c r="J148" s="11"/>
      <c r="K148" s="20"/>
    </row>
    <row r="149" spans="1:11">
      <c r="A149" s="39">
        <f>EDATE(A146,1)</f>
        <v>38261</v>
      </c>
      <c r="B149" s="20"/>
      <c r="C149" s="13">
        <v>1.25</v>
      </c>
      <c r="D149" s="38"/>
      <c r="E149" s="9"/>
      <c r="F149" s="20"/>
      <c r="G149" s="13"/>
      <c r="H149" s="38"/>
      <c r="I149" s="9"/>
      <c r="J149" s="11"/>
      <c r="K149" s="20"/>
    </row>
    <row r="150" spans="1:11">
      <c r="A150" s="39"/>
      <c r="B150" s="20" t="s">
        <v>150</v>
      </c>
      <c r="C150" s="13"/>
      <c r="D150" s="38">
        <v>0.5</v>
      </c>
      <c r="E150" s="9"/>
      <c r="F150" s="20"/>
      <c r="G150" s="13" t="str">
        <f>IF(ISBLANK(Table1[[#This Row],[EARNED]]),"",Table1[[#This Row],[EARNED]])</f>
        <v/>
      </c>
      <c r="H150" s="38"/>
      <c r="I150" s="9"/>
      <c r="J150" s="11"/>
      <c r="K150" s="20" t="s">
        <v>151</v>
      </c>
    </row>
    <row r="151" spans="1:11">
      <c r="A151" s="39"/>
      <c r="B151" s="20" t="s">
        <v>152</v>
      </c>
      <c r="C151" s="13"/>
      <c r="D151" s="38">
        <v>1.04</v>
      </c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20"/>
    </row>
    <row r="152" spans="1:11">
      <c r="A152" s="39">
        <f>EDATE(A149,1)</f>
        <v>38292</v>
      </c>
      <c r="B152" s="20" t="s">
        <v>153</v>
      </c>
      <c r="C152" s="13">
        <v>1.25</v>
      </c>
      <c r="D152" s="38">
        <v>0.59199999999999997</v>
      </c>
      <c r="E152" s="9"/>
      <c r="F152" s="20"/>
      <c r="G152" s="13">
        <f>IF(ISBLANK(Table1[[#This Row],[EARNED]]),"",Table1[[#This Row],[EARNED]])</f>
        <v>1.25</v>
      </c>
      <c r="H152" s="38"/>
      <c r="I152" s="9"/>
      <c r="J152" s="11"/>
      <c r="K152" s="20"/>
    </row>
    <row r="153" spans="1:11">
      <c r="A153" s="39">
        <f t="shared" si="6"/>
        <v>38322</v>
      </c>
      <c r="B153" s="20" t="s">
        <v>131</v>
      </c>
      <c r="C153" s="13"/>
      <c r="D153" s="38">
        <v>3</v>
      </c>
      <c r="E153" s="9"/>
      <c r="F153" s="20"/>
      <c r="G153" s="13" t="str">
        <f>IF(ISBLANK(Table1[[#This Row],[EARNED]]),"",Table1[[#This Row],[EARNED]])</f>
        <v/>
      </c>
      <c r="H153" s="38"/>
      <c r="I153" s="9"/>
      <c r="J153" s="11"/>
      <c r="K153" s="20" t="s">
        <v>154</v>
      </c>
    </row>
    <row r="154" spans="1:11">
      <c r="A154" s="39"/>
      <c r="B154" s="20" t="s">
        <v>155</v>
      </c>
      <c r="C154" s="13">
        <v>1.25</v>
      </c>
      <c r="D154" s="38">
        <v>2.39</v>
      </c>
      <c r="E154" s="9"/>
      <c r="F154" s="20"/>
      <c r="G154" s="13">
        <f>IF(ISBLANK(Table1[[#This Row],[EARNED]]),"",Table1[[#This Row],[EARNED]])</f>
        <v>1.25</v>
      </c>
      <c r="H154" s="38"/>
      <c r="I154" s="9"/>
      <c r="J154" s="11"/>
      <c r="K154" s="20"/>
    </row>
    <row r="155" spans="1:11">
      <c r="A155" s="53" t="s">
        <v>156</v>
      </c>
      <c r="B155" s="20"/>
      <c r="C155" s="13"/>
      <c r="D155" s="38"/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20"/>
    </row>
    <row r="156" spans="1:11">
      <c r="A156" s="39">
        <v>38353</v>
      </c>
      <c r="B156" s="20" t="s">
        <v>57</v>
      </c>
      <c r="C156" s="13"/>
      <c r="D156" s="38"/>
      <c r="E156" s="9"/>
      <c r="F156" s="20"/>
      <c r="G156" s="13" t="str">
        <f>IF(ISBLANK(Table1[[#This Row],[EARNED]]),"",Table1[[#This Row],[EARNED]])</f>
        <v/>
      </c>
      <c r="H156" s="38">
        <v>1</v>
      </c>
      <c r="I156" s="9"/>
      <c r="J156" s="11"/>
      <c r="K156" s="52">
        <v>44937</v>
      </c>
    </row>
    <row r="157" spans="1:11">
      <c r="A157" s="39"/>
      <c r="B157" s="20" t="s">
        <v>57</v>
      </c>
      <c r="C157" s="13"/>
      <c r="D157" s="38"/>
      <c r="E157" s="9"/>
      <c r="F157" s="20"/>
      <c r="G157" s="13" t="str">
        <f>IF(ISBLANK(Table1[[#This Row],[EARNED]]),"",Table1[[#This Row],[EARNED]])</f>
        <v/>
      </c>
      <c r="H157" s="38">
        <v>1</v>
      </c>
      <c r="I157" s="9"/>
      <c r="J157" s="11"/>
      <c r="K157" s="52">
        <v>44954</v>
      </c>
    </row>
    <row r="158" spans="1:11">
      <c r="A158" s="39"/>
      <c r="B158" s="20" t="s">
        <v>157</v>
      </c>
      <c r="C158" s="13">
        <v>1.25</v>
      </c>
      <c r="D158" s="38">
        <v>0.26500000000000001</v>
      </c>
      <c r="E158" s="9"/>
      <c r="F158" s="20"/>
      <c r="G158" s="13">
        <f>IF(ISBLANK(Table1[[#This Row],[EARNED]]),"",Table1[[#This Row],[EARNED]])</f>
        <v>1.25</v>
      </c>
      <c r="H158" s="38"/>
      <c r="I158" s="9"/>
      <c r="J158" s="11"/>
      <c r="K158" s="20"/>
    </row>
    <row r="159" spans="1:11">
      <c r="A159" s="39">
        <f>EDATE(A156,1)</f>
        <v>38384</v>
      </c>
      <c r="B159" s="20" t="s">
        <v>158</v>
      </c>
      <c r="C159" s="13">
        <v>1.25</v>
      </c>
      <c r="D159" s="38">
        <v>0.14600000000000002</v>
      </c>
      <c r="E159" s="9"/>
      <c r="F159" s="20"/>
      <c r="G159" s="13">
        <f>IF(ISBLANK(Table1[[#This Row],[EARNED]]),"",Table1[[#This Row],[EARNED]])</f>
        <v>1.25</v>
      </c>
      <c r="H159" s="38"/>
      <c r="I159" s="9"/>
      <c r="J159" s="11"/>
      <c r="K159" s="20"/>
    </row>
    <row r="160" spans="1:11">
      <c r="A160" s="39">
        <f t="shared" ref="A160:A174" si="7">EDATE(A159,1)</f>
        <v>38412</v>
      </c>
      <c r="B160" s="20" t="s">
        <v>57</v>
      </c>
      <c r="C160" s="13"/>
      <c r="D160" s="38"/>
      <c r="E160" s="9"/>
      <c r="F160" s="20"/>
      <c r="G160" s="13" t="str">
        <f>IF(ISBLANK(Table1[[#This Row],[EARNED]]),"",Table1[[#This Row],[EARNED]])</f>
        <v/>
      </c>
      <c r="H160" s="38">
        <v>1</v>
      </c>
      <c r="I160" s="9"/>
      <c r="J160" s="11"/>
      <c r="K160" s="52">
        <v>45002</v>
      </c>
    </row>
    <row r="161" spans="1:11">
      <c r="A161" s="39"/>
      <c r="B161" s="20" t="s">
        <v>159</v>
      </c>
      <c r="C161" s="13">
        <v>1.25</v>
      </c>
      <c r="D161" s="38">
        <v>1.087</v>
      </c>
      <c r="E161" s="9"/>
      <c r="F161" s="20"/>
      <c r="G161" s="13">
        <f>IF(ISBLANK(Table1[[#This Row],[EARNED]]),"",Table1[[#This Row],[EARNED]])</f>
        <v>1.25</v>
      </c>
      <c r="H161" s="38"/>
      <c r="I161" s="9"/>
      <c r="J161" s="11"/>
      <c r="K161" s="20"/>
    </row>
    <row r="162" spans="1:11">
      <c r="A162" s="39">
        <f>EDATE(A160,1)</f>
        <v>38443</v>
      </c>
      <c r="B162" s="20" t="s">
        <v>57</v>
      </c>
      <c r="C162" s="13"/>
      <c r="D162" s="38"/>
      <c r="E162" s="9"/>
      <c r="F162" s="20"/>
      <c r="G162" s="13" t="str">
        <f>IF(ISBLANK(Table1[[#This Row],[EARNED]]),"",Table1[[#This Row],[EARNED]])</f>
        <v/>
      </c>
      <c r="H162" s="38">
        <v>1</v>
      </c>
      <c r="I162" s="9"/>
      <c r="J162" s="11"/>
      <c r="K162" s="52">
        <v>45027</v>
      </c>
    </row>
    <row r="163" spans="1:11">
      <c r="A163" s="39"/>
      <c r="B163" s="20" t="s">
        <v>160</v>
      </c>
      <c r="C163" s="13">
        <v>1.25</v>
      </c>
      <c r="D163" s="38">
        <v>0.11900000000000001</v>
      </c>
      <c r="E163" s="9"/>
      <c r="F163" s="20"/>
      <c r="G163" s="13">
        <f>IF(ISBLANK(Table1[[#This Row],[EARNED]]),"",Table1[[#This Row],[EARNED]])</f>
        <v>1.25</v>
      </c>
      <c r="H163" s="38"/>
      <c r="I163" s="9"/>
      <c r="J163" s="11"/>
      <c r="K163" s="20"/>
    </row>
    <row r="164" spans="1:11">
      <c r="A164" s="39">
        <f>EDATE(A162,1)</f>
        <v>38473</v>
      </c>
      <c r="B164" s="20" t="s">
        <v>131</v>
      </c>
      <c r="C164" s="13"/>
      <c r="D164" s="38">
        <v>3</v>
      </c>
      <c r="E164" s="9"/>
      <c r="F164" s="20"/>
      <c r="G164" s="13" t="str">
        <f>IF(ISBLANK(Table1[[#This Row],[EARNED]]),"",Table1[[#This Row],[EARNED]])</f>
        <v/>
      </c>
      <c r="H164" s="38"/>
      <c r="I164" s="9"/>
      <c r="J164" s="11"/>
      <c r="K164" s="20" t="s">
        <v>161</v>
      </c>
    </row>
    <row r="165" spans="1:11">
      <c r="A165" s="39"/>
      <c r="B165" s="20" t="s">
        <v>53</v>
      </c>
      <c r="C165" s="13"/>
      <c r="D165" s="38"/>
      <c r="E165" s="9"/>
      <c r="F165" s="20"/>
      <c r="G165" s="13" t="str">
        <f>IF(ISBLANK(Table1[[#This Row],[EARNED]]),"",Table1[[#This Row],[EARNED]])</f>
        <v/>
      </c>
      <c r="H165" s="38">
        <v>2</v>
      </c>
      <c r="I165" s="9"/>
      <c r="J165" s="11"/>
      <c r="K165" s="20" t="s">
        <v>162</v>
      </c>
    </row>
    <row r="166" spans="1:11">
      <c r="A166" s="39"/>
      <c r="B166" s="20" t="s">
        <v>163</v>
      </c>
      <c r="C166" s="13">
        <v>1.25</v>
      </c>
      <c r="D166" s="38">
        <v>0.6</v>
      </c>
      <c r="E166" s="9"/>
      <c r="F166" s="20"/>
      <c r="G166" s="13">
        <f>IF(ISBLANK(Table1[[#This Row],[EARNED]]),"",Table1[[#This Row],[EARNED]])</f>
        <v>1.25</v>
      </c>
      <c r="H166" s="38"/>
      <c r="I166" s="9"/>
      <c r="J166" s="11"/>
      <c r="K166" s="20"/>
    </row>
    <row r="167" spans="1:11">
      <c r="A167" s="39">
        <f>EDATE(A164,1)</f>
        <v>38504</v>
      </c>
      <c r="B167" s="20" t="s">
        <v>59</v>
      </c>
      <c r="C167" s="13"/>
      <c r="D167" s="38"/>
      <c r="E167" s="9"/>
      <c r="F167" s="20"/>
      <c r="G167" s="13" t="str">
        <f>IF(ISBLANK(Table1[[#This Row],[EARNED]]),"",Table1[[#This Row],[EARNED]])</f>
        <v/>
      </c>
      <c r="H167" s="38"/>
      <c r="I167" s="9"/>
      <c r="J167" s="11"/>
      <c r="K167" s="20" t="s">
        <v>164</v>
      </c>
    </row>
    <row r="168" spans="1:11">
      <c r="A168" s="39"/>
      <c r="B168" s="20" t="s">
        <v>57</v>
      </c>
      <c r="C168" s="13"/>
      <c r="D168" s="38"/>
      <c r="E168" s="9"/>
      <c r="F168" s="20"/>
      <c r="G168" s="13" t="str">
        <f>IF(ISBLANK(Table1[[#This Row],[EARNED]]),"",Table1[[#This Row],[EARNED]])</f>
        <v/>
      </c>
      <c r="H168" s="38">
        <v>1</v>
      </c>
      <c r="I168" s="9"/>
      <c r="J168" s="11"/>
      <c r="K168" s="52">
        <v>45105</v>
      </c>
    </row>
    <row r="169" spans="1:11">
      <c r="A169" s="39"/>
      <c r="B169" s="20" t="s">
        <v>80</v>
      </c>
      <c r="C169" s="13">
        <v>1.25</v>
      </c>
      <c r="D169" s="38">
        <v>6.0000000000000019E-2</v>
      </c>
      <c r="E169" s="9"/>
      <c r="F169" s="20"/>
      <c r="G169" s="13">
        <f>IF(ISBLANK(Table1[[#This Row],[EARNED]]),"",Table1[[#This Row],[EARNED]])</f>
        <v>1.25</v>
      </c>
      <c r="H169" s="38"/>
      <c r="I169" s="9"/>
      <c r="J169" s="11"/>
      <c r="K169" s="20"/>
    </row>
    <row r="170" spans="1:11">
      <c r="A170" s="39">
        <f>EDATE(A167,1)</f>
        <v>38534</v>
      </c>
      <c r="B170" s="20" t="s">
        <v>57</v>
      </c>
      <c r="C170" s="13"/>
      <c r="D170" s="38"/>
      <c r="E170" s="9"/>
      <c r="F170" s="20"/>
      <c r="G170" s="13" t="str">
        <f>IF(ISBLANK(Table1[[#This Row],[EARNED]]),"",Table1[[#This Row],[EARNED]])</f>
        <v/>
      </c>
      <c r="H170" s="38">
        <v>1</v>
      </c>
      <c r="I170" s="9"/>
      <c r="J170" s="11"/>
      <c r="K170" s="52">
        <v>45120</v>
      </c>
    </row>
    <row r="171" spans="1:11">
      <c r="A171" s="39"/>
      <c r="B171" s="20" t="s">
        <v>57</v>
      </c>
      <c r="C171" s="13"/>
      <c r="D171" s="38"/>
      <c r="E171" s="9"/>
      <c r="F171" s="20"/>
      <c r="G171" s="13" t="str">
        <f>IF(ISBLANK(Table1[[#This Row],[EARNED]]),"",Table1[[#This Row],[EARNED]])</f>
        <v/>
      </c>
      <c r="H171" s="38">
        <v>1</v>
      </c>
      <c r="I171" s="9"/>
      <c r="J171" s="11"/>
      <c r="K171" s="52">
        <v>45125</v>
      </c>
    </row>
    <row r="172" spans="1:11">
      <c r="A172" s="39"/>
      <c r="B172" s="20" t="s">
        <v>165</v>
      </c>
      <c r="C172" s="13">
        <v>1.25</v>
      </c>
      <c r="D172" s="38">
        <v>0.21000000000000002</v>
      </c>
      <c r="E172" s="9"/>
      <c r="F172" s="20"/>
      <c r="G172" s="13">
        <f>IF(ISBLANK(Table1[[#This Row],[EARNED]]),"",Table1[[#This Row],[EARNED]])</f>
        <v>1.25</v>
      </c>
      <c r="H172" s="38"/>
      <c r="I172" s="9"/>
      <c r="J172" s="11"/>
      <c r="K172" s="20"/>
    </row>
    <row r="173" spans="1:11">
      <c r="A173" s="39">
        <f>EDATE(A170,1)</f>
        <v>38565</v>
      </c>
      <c r="B173" s="20" t="s">
        <v>166</v>
      </c>
      <c r="C173" s="13">
        <v>1.25</v>
      </c>
      <c r="D173" s="38">
        <v>0.34599999999999997</v>
      </c>
      <c r="E173" s="9"/>
      <c r="F173" s="20"/>
      <c r="G173" s="13">
        <f>IF(ISBLANK(Table1[[#This Row],[EARNED]]),"",Table1[[#This Row],[EARNED]])</f>
        <v>1.25</v>
      </c>
      <c r="H173" s="38"/>
      <c r="I173" s="9"/>
      <c r="J173" s="11"/>
      <c r="K173" s="20"/>
    </row>
    <row r="174" spans="1:11">
      <c r="A174" s="39">
        <f t="shared" si="7"/>
        <v>38596</v>
      </c>
      <c r="B174" s="20" t="s">
        <v>57</v>
      </c>
      <c r="C174" s="13"/>
      <c r="D174" s="38"/>
      <c r="E174" s="9"/>
      <c r="F174" s="20"/>
      <c r="G174" s="13" t="str">
        <f>IF(ISBLANK(Table1[[#This Row],[EARNED]]),"",Table1[[#This Row],[EARNED]])</f>
        <v/>
      </c>
      <c r="H174" s="38">
        <v>1</v>
      </c>
      <c r="I174" s="9"/>
      <c r="J174" s="11"/>
      <c r="K174" s="52">
        <v>45170</v>
      </c>
    </row>
    <row r="175" spans="1:11">
      <c r="A175" s="39"/>
      <c r="B175" s="20" t="s">
        <v>57</v>
      </c>
      <c r="C175" s="13"/>
      <c r="D175" s="38"/>
      <c r="E175" s="9"/>
      <c r="F175" s="20"/>
      <c r="G175" s="13" t="str">
        <f>IF(ISBLANK(Table1[[#This Row],[EARNED]]),"",Table1[[#This Row],[EARNED]])</f>
        <v/>
      </c>
      <c r="H175" s="38">
        <v>1</v>
      </c>
      <c r="I175" s="9"/>
      <c r="J175" s="11"/>
      <c r="K175" s="52">
        <v>45199</v>
      </c>
    </row>
    <row r="176" spans="1:11">
      <c r="A176" s="39"/>
      <c r="B176" s="20" t="s">
        <v>167</v>
      </c>
      <c r="C176" s="13">
        <v>1.25</v>
      </c>
      <c r="D176" s="38">
        <v>1.585</v>
      </c>
      <c r="E176" s="9"/>
      <c r="F176" s="20"/>
      <c r="G176" s="13">
        <f>IF(ISBLANK(Table1[[#This Row],[EARNED]]),"",Table1[[#This Row],[EARNED]])</f>
        <v>1.25</v>
      </c>
      <c r="H176" s="38"/>
      <c r="I176" s="9"/>
      <c r="J176" s="11"/>
      <c r="K176" s="20"/>
    </row>
    <row r="177" spans="1:11">
      <c r="A177" s="39">
        <f>EDATE(A174,1)</f>
        <v>38626</v>
      </c>
      <c r="B177" s="20" t="s">
        <v>121</v>
      </c>
      <c r="C177" s="13"/>
      <c r="D177" s="38"/>
      <c r="E177" s="9"/>
      <c r="F177" s="20"/>
      <c r="G177" s="13" t="str">
        <f>IF(ISBLANK(Table1[[#This Row],[EARNED]]),"",Table1[[#This Row],[EARNED]])</f>
        <v/>
      </c>
      <c r="H177" s="38"/>
      <c r="I177" s="9"/>
      <c r="J177" s="11"/>
      <c r="K177" s="20" t="s">
        <v>169</v>
      </c>
    </row>
    <row r="178" spans="1:11">
      <c r="A178" s="39"/>
      <c r="B178" s="20" t="s">
        <v>168</v>
      </c>
      <c r="C178" s="13">
        <v>1.25</v>
      </c>
      <c r="D178" s="38">
        <v>1.704</v>
      </c>
      <c r="E178" s="9"/>
      <c r="F178" s="20"/>
      <c r="G178" s="13">
        <f>IF(ISBLANK(Table1[[#This Row],[EARNED]]),"",Table1[[#This Row],[EARNED]])</f>
        <v>1.25</v>
      </c>
      <c r="H178" s="38"/>
      <c r="I178" s="9"/>
      <c r="J178" s="11"/>
      <c r="K178" s="20"/>
    </row>
    <row r="179" spans="1:11">
      <c r="A179" s="39">
        <f>EDATE(A177,1)</f>
        <v>38657</v>
      </c>
      <c r="B179" s="20" t="s">
        <v>53</v>
      </c>
      <c r="C179" s="13"/>
      <c r="D179" s="38"/>
      <c r="E179" s="9"/>
      <c r="F179" s="20"/>
      <c r="G179" s="13" t="str">
        <f>IF(ISBLANK(Table1[[#This Row],[EARNED]]),"",Table1[[#This Row],[EARNED]])</f>
        <v/>
      </c>
      <c r="H179" s="38">
        <v>2</v>
      </c>
      <c r="I179" s="9"/>
      <c r="J179" s="11"/>
      <c r="K179" s="20" t="s">
        <v>170</v>
      </c>
    </row>
    <row r="180" spans="1:11">
      <c r="A180" s="39"/>
      <c r="B180" s="20" t="s">
        <v>171</v>
      </c>
      <c r="C180" s="13">
        <v>1.25</v>
      </c>
      <c r="D180" s="38">
        <v>0.56699999999999995</v>
      </c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20"/>
    </row>
    <row r="181" spans="1:11">
      <c r="A181" s="39">
        <f>EDATE(A179,1)</f>
        <v>38687</v>
      </c>
      <c r="B181" s="20" t="s">
        <v>172</v>
      </c>
      <c r="C181" s="13">
        <v>1.25</v>
      </c>
      <c r="D181" s="38">
        <v>1.5</v>
      </c>
      <c r="E181" s="9"/>
      <c r="F181" s="20"/>
      <c r="G181" s="13">
        <f>IF(ISBLANK(Table1[[#This Row],[EARNED]]),"",Table1[[#This Row],[EARNED]])</f>
        <v>1.25</v>
      </c>
      <c r="H181" s="38"/>
      <c r="I181" s="9"/>
      <c r="J181" s="11"/>
      <c r="K181" s="20"/>
    </row>
    <row r="182" spans="1:11">
      <c r="A182" s="39"/>
      <c r="B182" s="20" t="s">
        <v>96</v>
      </c>
      <c r="C182" s="13"/>
      <c r="D182" s="38">
        <v>2</v>
      </c>
      <c r="E182" s="9"/>
      <c r="F182" s="20"/>
      <c r="G182" s="13" t="str">
        <f>IF(ISBLANK(Table1[[#This Row],[EARNED]]),"",Table1[[#This Row],[EARNED]])</f>
        <v/>
      </c>
      <c r="H182" s="38"/>
      <c r="I182" s="9"/>
      <c r="J182" s="11"/>
      <c r="K182" s="20"/>
    </row>
    <row r="183" spans="1:11">
      <c r="A183" s="53" t="s">
        <v>173</v>
      </c>
      <c r="B183" s="20"/>
      <c r="C183" s="13"/>
      <c r="D183" s="38"/>
      <c r="E183" s="9"/>
      <c r="F183" s="20"/>
      <c r="G183" s="13" t="str">
        <f>IF(ISBLANK(Table1[[#This Row],[EARNED]]),"",Table1[[#This Row],[EARNED]])</f>
        <v/>
      </c>
      <c r="H183" s="38"/>
      <c r="I183" s="9"/>
      <c r="J183" s="11"/>
      <c r="K183" s="20"/>
    </row>
    <row r="184" spans="1:11">
      <c r="A184" s="39">
        <v>38718</v>
      </c>
      <c r="B184" s="20" t="s">
        <v>174</v>
      </c>
      <c r="C184" s="13"/>
      <c r="D184" s="38">
        <v>5</v>
      </c>
      <c r="E184" s="9"/>
      <c r="F184" s="20"/>
      <c r="G184" s="13" t="str">
        <f>IF(ISBLANK(Table1[[#This Row],[EARNED]]),"",Table1[[#This Row],[EARNED]])</f>
        <v/>
      </c>
      <c r="H184" s="38"/>
      <c r="I184" s="9"/>
      <c r="J184" s="11"/>
      <c r="K184" s="20" t="s">
        <v>175</v>
      </c>
    </row>
    <row r="185" spans="1:11">
      <c r="A185" s="39"/>
      <c r="B185" s="20" t="s">
        <v>48</v>
      </c>
      <c r="C185" s="13"/>
      <c r="D185" s="38"/>
      <c r="E185" s="9"/>
      <c r="F185" s="20"/>
      <c r="G185" s="13" t="str">
        <f>IF(ISBLANK(Table1[[#This Row],[EARNED]]),"",Table1[[#This Row],[EARNED]])</f>
        <v/>
      </c>
      <c r="H185" s="38">
        <v>3</v>
      </c>
      <c r="I185" s="9"/>
      <c r="J185" s="11"/>
      <c r="K185" s="20" t="s">
        <v>176</v>
      </c>
    </row>
    <row r="186" spans="1:11">
      <c r="A186" s="39"/>
      <c r="B186" s="20" t="s">
        <v>121</v>
      </c>
      <c r="C186" s="13"/>
      <c r="D186" s="38"/>
      <c r="E186" s="9"/>
      <c r="F186" s="20"/>
      <c r="G186" s="13" t="str">
        <f>IF(ISBLANK(Table1[[#This Row],[EARNED]]),"",Table1[[#This Row],[EARNED]])</f>
        <v/>
      </c>
      <c r="H186" s="38"/>
      <c r="I186" s="9"/>
      <c r="J186" s="11"/>
      <c r="K186" s="20" t="s">
        <v>177</v>
      </c>
    </row>
    <row r="187" spans="1:11">
      <c r="A187" s="39"/>
      <c r="B187" s="20" t="s">
        <v>178</v>
      </c>
      <c r="C187" s="13">
        <v>1.25</v>
      </c>
      <c r="D187" s="38">
        <v>1.806</v>
      </c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>
      <c r="A188" s="39">
        <f>EDATE(A184,1)</f>
        <v>38749</v>
      </c>
      <c r="B188" s="20" t="s">
        <v>57</v>
      </c>
      <c r="C188" s="13"/>
      <c r="D188" s="38"/>
      <c r="E188" s="9"/>
      <c r="F188" s="20"/>
      <c r="G188" s="13" t="str">
        <f>IF(ISBLANK(Table1[[#This Row],[EARNED]]),"",Table1[[#This Row],[EARNED]])</f>
        <v/>
      </c>
      <c r="H188" s="38">
        <v>1</v>
      </c>
      <c r="I188" s="9"/>
      <c r="J188" s="11"/>
      <c r="K188" s="52">
        <v>44960</v>
      </c>
    </row>
    <row r="189" spans="1:11">
      <c r="A189" s="39"/>
      <c r="B189" s="20" t="s">
        <v>179</v>
      </c>
      <c r="C189" s="13">
        <v>1.25</v>
      </c>
      <c r="D189" s="38">
        <v>0.66700000000000004</v>
      </c>
      <c r="E189" s="9"/>
      <c r="F189" s="20"/>
      <c r="G189" s="13">
        <f>IF(ISBLANK(Table1[[#This Row],[EARNED]]),"",Table1[[#This Row],[EARNED]])</f>
        <v>1.25</v>
      </c>
      <c r="H189" s="38"/>
      <c r="I189" s="9"/>
      <c r="J189" s="11"/>
      <c r="K189" s="20"/>
    </row>
    <row r="190" spans="1:11">
      <c r="A190" s="39">
        <f>EDATE(A188,1)</f>
        <v>38777</v>
      </c>
      <c r="B190" s="20" t="s">
        <v>180</v>
      </c>
      <c r="C190" s="13">
        <v>1.25</v>
      </c>
      <c r="D190" s="38">
        <v>0.8</v>
      </c>
      <c r="E190" s="9"/>
      <c r="F190" s="20"/>
      <c r="G190" s="13">
        <f>IF(ISBLANK(Table1[[#This Row],[EARNED]]),"",Table1[[#This Row],[EARNED]])</f>
        <v>1.25</v>
      </c>
      <c r="H190" s="38"/>
      <c r="I190" s="9"/>
      <c r="J190" s="11"/>
      <c r="K190" s="20"/>
    </row>
    <row r="191" spans="1:11">
      <c r="A191" s="39">
        <f t="shared" ref="A191:A201" si="8">EDATE(A190,1)</f>
        <v>38808</v>
      </c>
      <c r="B191" s="20"/>
      <c r="C191" s="13">
        <v>1.25</v>
      </c>
      <c r="D191" s="38"/>
      <c r="E191" s="9"/>
      <c r="F191" s="20"/>
      <c r="G191" s="13">
        <f>IF(ISBLANK(Table1[[#This Row],[EARNED]]),"",Table1[[#This Row],[EARNED]])</f>
        <v>1.25</v>
      </c>
      <c r="H191" s="38"/>
      <c r="I191" s="9"/>
      <c r="J191" s="11"/>
      <c r="K191" s="20"/>
    </row>
    <row r="192" spans="1:11">
      <c r="A192" s="39"/>
      <c r="B192" s="20" t="s">
        <v>48</v>
      </c>
      <c r="C192" s="13"/>
      <c r="D192" s="38"/>
      <c r="E192" s="9"/>
      <c r="F192" s="20"/>
      <c r="G192" s="13" t="str">
        <f>IF(ISBLANK(Table1[[#This Row],[EARNED]]),"",Table1[[#This Row],[EARNED]])</f>
        <v/>
      </c>
      <c r="H192" s="38">
        <v>3</v>
      </c>
      <c r="I192" s="9"/>
      <c r="J192" s="11"/>
      <c r="K192" s="20" t="s">
        <v>181</v>
      </c>
    </row>
    <row r="193" spans="1:11">
      <c r="A193" s="39"/>
      <c r="B193" s="20" t="s">
        <v>182</v>
      </c>
      <c r="C193" s="13"/>
      <c r="D193" s="38">
        <v>1.8080000000000001</v>
      </c>
      <c r="E193" s="9"/>
      <c r="F193" s="20"/>
      <c r="G193" s="13" t="str">
        <f>IF(ISBLANK(Table1[[#This Row],[EARNED]]),"",Table1[[#This Row],[EARNED]])</f>
        <v/>
      </c>
      <c r="H193" s="38"/>
      <c r="I193" s="9"/>
      <c r="J193" s="11"/>
      <c r="K193" s="20"/>
    </row>
    <row r="194" spans="1:11">
      <c r="A194" s="39">
        <f>EDATE(A191,1)</f>
        <v>38838</v>
      </c>
      <c r="B194" s="20" t="s">
        <v>183</v>
      </c>
      <c r="C194" s="13">
        <v>1.25</v>
      </c>
      <c r="D194" s="38">
        <v>0.63500000000000001</v>
      </c>
      <c r="E194" s="9"/>
      <c r="F194" s="20"/>
      <c r="G194" s="13">
        <f>IF(ISBLANK(Table1[[#This Row],[EARNED]]),"",Table1[[#This Row],[EARNED]])</f>
        <v>1.25</v>
      </c>
      <c r="H194" s="38"/>
      <c r="I194" s="9"/>
      <c r="J194" s="11"/>
      <c r="K194" s="20"/>
    </row>
    <row r="195" spans="1:11">
      <c r="A195" s="39">
        <f t="shared" si="8"/>
        <v>38869</v>
      </c>
      <c r="B195" s="20" t="s">
        <v>48</v>
      </c>
      <c r="C195" s="13"/>
      <c r="D195" s="38"/>
      <c r="E195" s="9"/>
      <c r="F195" s="20"/>
      <c r="G195" s="13" t="str">
        <f>IF(ISBLANK(Table1[[#This Row],[EARNED]]),"",Table1[[#This Row],[EARNED]])</f>
        <v/>
      </c>
      <c r="H195" s="38">
        <v>3</v>
      </c>
      <c r="I195" s="9"/>
      <c r="J195" s="11"/>
      <c r="K195" s="20" t="s">
        <v>185</v>
      </c>
    </row>
    <row r="196" spans="1:11">
      <c r="A196" s="39"/>
      <c r="B196" s="20" t="s">
        <v>53</v>
      </c>
      <c r="C196" s="13"/>
      <c r="D196" s="38"/>
      <c r="E196" s="9"/>
      <c r="F196" s="20"/>
      <c r="G196" s="13" t="str">
        <f>IF(ISBLANK(Table1[[#This Row],[EARNED]]),"",Table1[[#This Row],[EARNED]])</f>
        <v/>
      </c>
      <c r="H196" s="38">
        <v>2</v>
      </c>
      <c r="I196" s="9"/>
      <c r="J196" s="11"/>
      <c r="K196" s="20" t="s">
        <v>186</v>
      </c>
    </row>
    <row r="197" spans="1:11">
      <c r="A197" s="39"/>
      <c r="B197" s="20" t="s">
        <v>184</v>
      </c>
      <c r="C197" s="13">
        <v>1.25</v>
      </c>
      <c r="D197" s="38">
        <v>1.373</v>
      </c>
      <c r="E197" s="9"/>
      <c r="F197" s="20"/>
      <c r="G197" s="13">
        <f>IF(ISBLANK(Table1[[#This Row],[EARNED]]),"",Table1[[#This Row],[EARNED]])</f>
        <v>1.25</v>
      </c>
      <c r="H197" s="38"/>
      <c r="I197" s="9"/>
      <c r="J197" s="11"/>
      <c r="K197" s="20"/>
    </row>
    <row r="198" spans="1:11">
      <c r="A198" s="39">
        <f>EDATE(A195,1)</f>
        <v>38899</v>
      </c>
      <c r="B198" s="20" t="s">
        <v>57</v>
      </c>
      <c r="C198" s="13"/>
      <c r="D198" s="38"/>
      <c r="E198" s="9"/>
      <c r="F198" s="20"/>
      <c r="G198" s="13" t="str">
        <f>IF(ISBLANK(Table1[[#This Row],[EARNED]]),"",Table1[[#This Row],[EARNED]])</f>
        <v/>
      </c>
      <c r="H198" s="38">
        <v>1</v>
      </c>
      <c r="I198" s="9"/>
      <c r="J198" s="11"/>
      <c r="K198" s="52">
        <v>45131</v>
      </c>
    </row>
    <row r="199" spans="1:11">
      <c r="A199" s="39"/>
      <c r="B199" s="20" t="s">
        <v>187</v>
      </c>
      <c r="C199" s="13">
        <v>1.25</v>
      </c>
      <c r="D199" s="38">
        <v>0.36699999999999999</v>
      </c>
      <c r="E199" s="9"/>
      <c r="F199" s="20"/>
      <c r="G199" s="13">
        <f>IF(ISBLANK(Table1[[#This Row],[EARNED]]),"",Table1[[#This Row],[EARNED]])</f>
        <v>1.25</v>
      </c>
      <c r="H199" s="38"/>
      <c r="I199" s="9"/>
      <c r="J199" s="11"/>
      <c r="K199" s="20"/>
    </row>
    <row r="200" spans="1:11">
      <c r="A200" s="39">
        <f>EDATE(A198,1)</f>
        <v>38930</v>
      </c>
      <c r="B200" s="20" t="s">
        <v>188</v>
      </c>
      <c r="C200" s="13">
        <v>1.25</v>
      </c>
      <c r="D200" s="38">
        <v>1.1520000000000001</v>
      </c>
      <c r="E200" s="9"/>
      <c r="F200" s="20"/>
      <c r="G200" s="13">
        <f>IF(ISBLANK(Table1[[#This Row],[EARNED]]),"",Table1[[#This Row],[EARNED]])</f>
        <v>1.25</v>
      </c>
      <c r="H200" s="38"/>
      <c r="I200" s="9"/>
      <c r="J200" s="11"/>
      <c r="K200" s="20"/>
    </row>
    <row r="201" spans="1:11">
      <c r="A201" s="39">
        <f t="shared" si="8"/>
        <v>38961</v>
      </c>
      <c r="B201" s="20" t="s">
        <v>53</v>
      </c>
      <c r="C201" s="13"/>
      <c r="D201" s="38"/>
      <c r="E201" s="9"/>
      <c r="F201" s="20"/>
      <c r="G201" s="13" t="str">
        <f>IF(ISBLANK(Table1[[#This Row],[EARNED]]),"",Table1[[#This Row],[EARNED]])</f>
        <v/>
      </c>
      <c r="H201" s="38">
        <v>2</v>
      </c>
      <c r="I201" s="9"/>
      <c r="J201" s="11"/>
      <c r="K201" s="20" t="s">
        <v>190</v>
      </c>
    </row>
    <row r="202" spans="1:11">
      <c r="A202" s="39"/>
      <c r="B202" s="20" t="s">
        <v>189</v>
      </c>
      <c r="C202" s="13">
        <v>1.25</v>
      </c>
      <c r="D202" s="38">
        <v>0.57899999999999996</v>
      </c>
      <c r="E202" s="9"/>
      <c r="F202" s="20"/>
      <c r="G202" s="13">
        <f>IF(ISBLANK(Table1[[#This Row],[EARNED]]),"",Table1[[#This Row],[EARNED]])</f>
        <v>1.25</v>
      </c>
      <c r="H202" s="38"/>
      <c r="I202" s="9"/>
      <c r="J202" s="11"/>
      <c r="K202" s="20"/>
    </row>
    <row r="203" spans="1:11">
      <c r="A203" s="39">
        <f>EDATE(A201,1)</f>
        <v>38991</v>
      </c>
      <c r="B203" s="20" t="s">
        <v>57</v>
      </c>
      <c r="C203" s="13"/>
      <c r="D203" s="38"/>
      <c r="E203" s="9"/>
      <c r="F203" s="20"/>
      <c r="G203" s="13" t="str">
        <f>IF(ISBLANK(Table1[[#This Row],[EARNED]]),"",Table1[[#This Row],[EARNED]])</f>
        <v/>
      </c>
      <c r="H203" s="38">
        <v>1</v>
      </c>
      <c r="I203" s="9"/>
      <c r="J203" s="11"/>
      <c r="K203" s="52">
        <v>45219</v>
      </c>
    </row>
    <row r="204" spans="1:11">
      <c r="A204" s="39"/>
      <c r="B204" s="20" t="s">
        <v>191</v>
      </c>
      <c r="C204" s="13">
        <v>1.25</v>
      </c>
      <c r="D204" s="38">
        <v>0.95199999999999996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/>
    </row>
    <row r="205" spans="1:11">
      <c r="A205" s="39">
        <f>EDATE(A203,1)</f>
        <v>39022</v>
      </c>
      <c r="B205" s="15" t="s">
        <v>192</v>
      </c>
      <c r="C205" s="13">
        <v>1.25</v>
      </c>
      <c r="D205" s="42">
        <v>0.57299999999999995</v>
      </c>
      <c r="E205" s="9"/>
      <c r="F205" s="15"/>
      <c r="G205" s="41">
        <f>IF(ISBLANK(Table1[[#This Row],[EARNED]]),"",Table1[[#This Row],[EARNED]])</f>
        <v>1.25</v>
      </c>
      <c r="H205" s="42"/>
      <c r="I205" s="9"/>
      <c r="J205" s="12"/>
      <c r="K205" s="15"/>
    </row>
    <row r="206" spans="1:11">
      <c r="A206" s="39">
        <f t="shared" ref="A206" si="9">EDATE(A205,1)</f>
        <v>39052</v>
      </c>
      <c r="B206" s="20" t="s">
        <v>57</v>
      </c>
      <c r="C206" s="13"/>
      <c r="D206" s="38"/>
      <c r="E206" s="9"/>
      <c r="F206" s="20"/>
      <c r="G206" s="13" t="str">
        <f>IF(ISBLANK(Table1[[#This Row],[EARNED]]),"",Table1[[#This Row],[EARNED]])</f>
        <v/>
      </c>
      <c r="H206" s="38"/>
      <c r="I206" s="9"/>
      <c r="J206" s="11"/>
      <c r="K206" s="52">
        <v>45279</v>
      </c>
    </row>
    <row r="207" spans="1:11">
      <c r="A207" s="39"/>
      <c r="B207" s="20" t="s">
        <v>193</v>
      </c>
      <c r="C207" s="13">
        <v>1.25</v>
      </c>
      <c r="D207" s="38">
        <v>1.9849999999999999</v>
      </c>
      <c r="E207" s="9"/>
      <c r="F207" s="20"/>
      <c r="G207" s="13">
        <f>IF(ISBLANK(Table1[[#This Row],[EARNED]]),"",Table1[[#This Row],[EARNED]])</f>
        <v>1.25</v>
      </c>
      <c r="H207" s="38"/>
      <c r="I207" s="9"/>
      <c r="J207" s="11"/>
      <c r="K207" s="20"/>
    </row>
    <row r="208" spans="1:11">
      <c r="A208" s="53" t="s">
        <v>194</v>
      </c>
      <c r="B208" s="20"/>
      <c r="C208" s="13"/>
      <c r="D208" s="38"/>
      <c r="E208" s="9"/>
      <c r="F208" s="20"/>
      <c r="G208" s="13" t="str">
        <f>IF(ISBLANK(Table1[[#This Row],[EARNED]]),"",Table1[[#This Row],[EARNED]])</f>
        <v/>
      </c>
      <c r="H208" s="38"/>
      <c r="I208" s="9"/>
      <c r="J208" s="11"/>
      <c r="K208" s="20"/>
    </row>
    <row r="209" spans="1:11">
      <c r="A209" s="39">
        <v>39083</v>
      </c>
      <c r="B209" s="20" t="s">
        <v>59</v>
      </c>
      <c r="C209" s="13"/>
      <c r="D209" s="38"/>
      <c r="E209" s="9"/>
      <c r="F209" s="20"/>
      <c r="G209" s="13" t="str">
        <f>IF(ISBLANK(Table1[[#This Row],[EARNED]]),"",Table1[[#This Row],[EARNED]])</f>
        <v/>
      </c>
      <c r="H209" s="38"/>
      <c r="I209" s="9"/>
      <c r="J209" s="11"/>
      <c r="K209" s="20" t="s">
        <v>195</v>
      </c>
    </row>
    <row r="210" spans="1:11">
      <c r="A210" s="39"/>
      <c r="B210" s="20" t="s">
        <v>196</v>
      </c>
      <c r="C210" s="13">
        <v>1.25</v>
      </c>
      <c r="D210" s="38">
        <v>1.76</v>
      </c>
      <c r="E210" s="9"/>
      <c r="F210" s="20"/>
      <c r="G210" s="13">
        <f>IF(ISBLANK(Table1[[#This Row],[EARNED]]),"",Table1[[#This Row],[EARNED]])</f>
        <v>1.25</v>
      </c>
      <c r="H210" s="38"/>
      <c r="I210" s="9"/>
      <c r="J210" s="11"/>
      <c r="K210" s="20"/>
    </row>
    <row r="211" spans="1:11">
      <c r="A211" s="39">
        <f>EDATE(A209,1)</f>
        <v>39114</v>
      </c>
      <c r="B211" s="20" t="s">
        <v>57</v>
      </c>
      <c r="C211" s="13"/>
      <c r="D211" s="38"/>
      <c r="E211" s="9"/>
      <c r="F211" s="20"/>
      <c r="G211" s="13" t="str">
        <f>IF(ISBLANK(Table1[[#This Row],[EARNED]]),"",Table1[[#This Row],[EARNED]])</f>
        <v/>
      </c>
      <c r="H211" s="38">
        <v>1</v>
      </c>
      <c r="I211" s="9"/>
      <c r="J211" s="11"/>
      <c r="K211" s="52">
        <v>44958</v>
      </c>
    </row>
    <row r="212" spans="1:11">
      <c r="A212" s="39"/>
      <c r="B212" s="20" t="s">
        <v>197</v>
      </c>
      <c r="C212" s="13">
        <v>1.25</v>
      </c>
      <c r="D212" s="38">
        <v>1.25</v>
      </c>
      <c r="E212" s="9"/>
      <c r="F212" s="20"/>
      <c r="G212" s="13">
        <f>IF(ISBLANK(Table1[[#This Row],[EARNED]]),"",Table1[[#This Row],[EARNED]])</f>
        <v>1.25</v>
      </c>
      <c r="H212" s="38"/>
      <c r="I212" s="9"/>
      <c r="J212" s="11"/>
      <c r="K212" s="20"/>
    </row>
    <row r="213" spans="1:11">
      <c r="A213" s="39">
        <f>EDATE(A211,1)</f>
        <v>39142</v>
      </c>
      <c r="B213" s="20" t="s">
        <v>198</v>
      </c>
      <c r="C213" s="13">
        <v>1.25</v>
      </c>
      <c r="D213" s="38">
        <v>1.665</v>
      </c>
      <c r="E213" s="9"/>
      <c r="F213" s="20"/>
      <c r="G213" s="13">
        <f>IF(ISBLANK(Table1[[#This Row],[EARNED]]),"",Table1[[#This Row],[EARNED]])</f>
        <v>1.25</v>
      </c>
      <c r="H213" s="38"/>
      <c r="I213" s="9"/>
      <c r="J213" s="11"/>
      <c r="K213" s="20"/>
    </row>
    <row r="214" spans="1:11">
      <c r="A214" s="39">
        <f t="shared" ref="A214:A225" si="10">EDATE(A213,1)</f>
        <v>39173</v>
      </c>
      <c r="B214" s="15" t="s">
        <v>53</v>
      </c>
      <c r="C214" s="13"/>
      <c r="D214" s="42"/>
      <c r="E214" s="54"/>
      <c r="F214" s="15"/>
      <c r="G214" s="41" t="str">
        <f>IF(ISBLANK(Table1[[#This Row],[EARNED]]),"",Table1[[#This Row],[EARNED]])</f>
        <v/>
      </c>
      <c r="H214" s="42">
        <v>2</v>
      </c>
      <c r="I214" s="54"/>
      <c r="J214" s="12"/>
      <c r="K214" s="15" t="s">
        <v>199</v>
      </c>
    </row>
    <row r="215" spans="1:11">
      <c r="A215" s="39"/>
      <c r="B215" s="20" t="s">
        <v>200</v>
      </c>
      <c r="C215" s="13">
        <v>1.25</v>
      </c>
      <c r="D215" s="38">
        <v>0.51500000000000001</v>
      </c>
      <c r="E215" s="9"/>
      <c r="F215" s="20"/>
      <c r="G215" s="13">
        <f>IF(ISBLANK(Table1[[#This Row],[EARNED]]),"",Table1[[#This Row],[EARNED]])</f>
        <v>1.25</v>
      </c>
      <c r="H215" s="38"/>
      <c r="I215" s="9"/>
      <c r="J215" s="11"/>
      <c r="K215" s="20"/>
    </row>
    <row r="216" spans="1:11">
      <c r="A216" s="39">
        <f>EDATE(A214,1)</f>
        <v>39203</v>
      </c>
      <c r="B216" s="20" t="s">
        <v>53</v>
      </c>
      <c r="C216" s="13"/>
      <c r="D216" s="38"/>
      <c r="E216" s="9"/>
      <c r="F216" s="20"/>
      <c r="G216" s="13" t="str">
        <f>IF(ISBLANK(Table1[[#This Row],[EARNED]]),"",Table1[[#This Row],[EARNED]])</f>
        <v/>
      </c>
      <c r="H216" s="38">
        <v>2</v>
      </c>
      <c r="I216" s="9"/>
      <c r="J216" s="11"/>
      <c r="K216" s="20" t="s">
        <v>102</v>
      </c>
    </row>
    <row r="217" spans="1:11">
      <c r="A217" s="39"/>
      <c r="B217" s="20" t="s">
        <v>201</v>
      </c>
      <c r="C217" s="13">
        <v>1.25</v>
      </c>
      <c r="D217" s="38">
        <v>2.3250000000000002</v>
      </c>
      <c r="E217" s="9"/>
      <c r="F217" s="20"/>
      <c r="G217" s="13">
        <f>IF(ISBLANK(Table1[[#This Row],[EARNED]]),"",Table1[[#This Row],[EARNED]])</f>
        <v>1.25</v>
      </c>
      <c r="H217" s="38"/>
      <c r="I217" s="9"/>
      <c r="J217" s="11"/>
      <c r="K217" s="20"/>
    </row>
    <row r="218" spans="1:11">
      <c r="A218" s="39">
        <f>EDATE(A216,1)</f>
        <v>39234</v>
      </c>
      <c r="B218" s="20" t="s">
        <v>202</v>
      </c>
      <c r="C218" s="13">
        <v>1.25</v>
      </c>
      <c r="D218" s="38">
        <v>1.1000000000000001</v>
      </c>
      <c r="E218" s="9"/>
      <c r="F218" s="20"/>
      <c r="G218" s="13">
        <f>IF(ISBLANK(Table1[[#This Row],[EARNED]]),"",Table1[[#This Row],[EARNED]])</f>
        <v>1.25</v>
      </c>
      <c r="H218" s="38"/>
      <c r="I218" s="9"/>
      <c r="J218" s="11"/>
      <c r="K218" s="20"/>
    </row>
    <row r="219" spans="1:11">
      <c r="A219" s="39">
        <f t="shared" si="10"/>
        <v>39264</v>
      </c>
      <c r="B219" s="20" t="s">
        <v>203</v>
      </c>
      <c r="C219" s="13">
        <v>1.25</v>
      </c>
      <c r="D219" s="38">
        <v>0.46899999999999997</v>
      </c>
      <c r="E219" s="9"/>
      <c r="F219" s="20"/>
      <c r="G219" s="13">
        <f>IF(ISBLANK(Table1[[#This Row],[EARNED]]),"",Table1[[#This Row],[EARNED]])</f>
        <v>1.25</v>
      </c>
      <c r="H219" s="38"/>
      <c r="I219" s="9"/>
      <c r="J219" s="11"/>
      <c r="K219" s="20"/>
    </row>
    <row r="220" spans="1:11">
      <c r="A220" s="39">
        <f t="shared" si="10"/>
        <v>39295</v>
      </c>
      <c r="B220" s="20" t="s">
        <v>57</v>
      </c>
      <c r="C220" s="13"/>
      <c r="D220" s="38"/>
      <c r="E220" s="9"/>
      <c r="F220" s="20"/>
      <c r="G220" s="13" t="str">
        <f>IF(ISBLANK(Table1[[#This Row],[EARNED]]),"",Table1[[#This Row],[EARNED]])</f>
        <v/>
      </c>
      <c r="H220" s="38">
        <v>1</v>
      </c>
      <c r="I220" s="9"/>
      <c r="J220" s="11"/>
      <c r="K220" s="52">
        <v>45144</v>
      </c>
    </row>
    <row r="221" spans="1:11">
      <c r="A221" s="39"/>
      <c r="B221" s="20" t="s">
        <v>204</v>
      </c>
      <c r="C221" s="13">
        <v>1.25</v>
      </c>
      <c r="D221" s="38">
        <v>1.079</v>
      </c>
      <c r="E221" s="9"/>
      <c r="F221" s="20"/>
      <c r="G221" s="13">
        <f>IF(ISBLANK(Table1[[#This Row],[EARNED]]),"",Table1[[#This Row],[EARNED]])</f>
        <v>1.25</v>
      </c>
      <c r="H221" s="38"/>
      <c r="I221" s="9"/>
      <c r="J221" s="11"/>
      <c r="K221" s="20"/>
    </row>
    <row r="222" spans="1:11">
      <c r="A222" s="39">
        <f>EDATE(A220,1)</f>
        <v>39326</v>
      </c>
      <c r="B222" s="20" t="s">
        <v>53</v>
      </c>
      <c r="C222" s="13"/>
      <c r="D222" s="38"/>
      <c r="E222" s="9"/>
      <c r="F222" s="20"/>
      <c r="G222" s="13" t="str">
        <f>IF(ISBLANK(Table1[[#This Row],[EARNED]]),"",Table1[[#This Row],[EARNED]])</f>
        <v/>
      </c>
      <c r="H222" s="38">
        <v>2</v>
      </c>
      <c r="I222" s="9"/>
      <c r="J222" s="11"/>
      <c r="K222" s="20" t="s">
        <v>205</v>
      </c>
    </row>
    <row r="223" spans="1:11">
      <c r="A223" s="39"/>
      <c r="B223" s="20" t="s">
        <v>206</v>
      </c>
      <c r="C223" s="13">
        <v>1.25</v>
      </c>
      <c r="D223" s="38">
        <v>2.375</v>
      </c>
      <c r="E223" s="9"/>
      <c r="F223" s="20"/>
      <c r="G223" s="13">
        <f>IF(ISBLANK(Table1[[#This Row],[EARNED]]),"",Table1[[#This Row],[EARNED]])</f>
        <v>1.25</v>
      </c>
      <c r="H223" s="38"/>
      <c r="I223" s="9"/>
      <c r="J223" s="11"/>
      <c r="K223" s="20"/>
    </row>
    <row r="224" spans="1:11">
      <c r="A224" s="39">
        <f>EDATE(A222,1)</f>
        <v>39356</v>
      </c>
      <c r="B224" s="20" t="s">
        <v>207</v>
      </c>
      <c r="C224" s="13">
        <v>1.25</v>
      </c>
      <c r="D224" s="38">
        <v>1.073</v>
      </c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/>
    </row>
    <row r="225" spans="1:11">
      <c r="A225" s="39">
        <f t="shared" si="10"/>
        <v>39387</v>
      </c>
      <c r="B225" s="20" t="s">
        <v>57</v>
      </c>
      <c r="C225" s="13"/>
      <c r="D225" s="38"/>
      <c r="E225" s="9"/>
      <c r="F225" s="20"/>
      <c r="G225" s="13" t="str">
        <f>IF(ISBLANK(Table1[[#This Row],[EARNED]]),"",Table1[[#This Row],[EARNED]])</f>
        <v/>
      </c>
      <c r="H225" s="38">
        <v>1</v>
      </c>
      <c r="I225" s="9"/>
      <c r="J225" s="11"/>
      <c r="K225" s="52">
        <v>45253</v>
      </c>
    </row>
    <row r="226" spans="1:11">
      <c r="A226" s="39"/>
      <c r="B226" s="20" t="s">
        <v>208</v>
      </c>
      <c r="C226" s="13">
        <v>1.25</v>
      </c>
      <c r="D226" s="38">
        <v>3.6150000000000002</v>
      </c>
      <c r="E226" s="9"/>
      <c r="F226" s="20"/>
      <c r="G226" s="13">
        <f>IF(ISBLANK(Table1[[#This Row],[EARNED]]),"",Table1[[#This Row],[EARNED]])</f>
        <v>1.25</v>
      </c>
      <c r="H226" s="38"/>
      <c r="I226" s="9"/>
      <c r="J226" s="11"/>
      <c r="K226" s="20"/>
    </row>
    <row r="227" spans="1:11">
      <c r="A227" s="39">
        <f>EDATE(A225,1)</f>
        <v>39417</v>
      </c>
      <c r="B227" s="20" t="s">
        <v>53</v>
      </c>
      <c r="C227" s="13"/>
      <c r="D227" s="38"/>
      <c r="E227" s="9"/>
      <c r="F227" s="20"/>
      <c r="G227" s="13" t="str">
        <f>IF(ISBLANK(Table1[[#This Row],[EARNED]]),"",Table1[[#This Row],[EARNED]])</f>
        <v/>
      </c>
      <c r="H227" s="38">
        <v>2</v>
      </c>
      <c r="I227" s="9"/>
      <c r="J227" s="11"/>
      <c r="K227" s="20" t="s">
        <v>209</v>
      </c>
    </row>
    <row r="228" spans="1:11">
      <c r="A228" s="39"/>
      <c r="B228" s="20" t="s">
        <v>174</v>
      </c>
      <c r="C228" s="13"/>
      <c r="D228" s="38">
        <v>5</v>
      </c>
      <c r="E228" s="9"/>
      <c r="F228" s="20"/>
      <c r="G228" s="13" t="str">
        <f>IF(ISBLANK(Table1[[#This Row],[EARNED]]),"",Table1[[#This Row],[EARNED]])</f>
        <v/>
      </c>
      <c r="H228" s="38"/>
      <c r="I228" s="9"/>
      <c r="J228" s="11"/>
      <c r="K228" s="20"/>
    </row>
    <row r="229" spans="1:11">
      <c r="A229" s="39"/>
      <c r="B229" s="20" t="s">
        <v>210</v>
      </c>
      <c r="C229" s="13">
        <v>1.25</v>
      </c>
      <c r="D229" s="38">
        <v>0.61199999999999999</v>
      </c>
      <c r="E229" s="9"/>
      <c r="F229" s="20"/>
      <c r="G229" s="13">
        <f>IF(ISBLANK(Table1[[#This Row],[EARNED]]),"",Table1[[#This Row],[EARNED]])</f>
        <v>1.25</v>
      </c>
      <c r="H229" s="38"/>
      <c r="I229" s="9"/>
      <c r="J229" s="11"/>
      <c r="K229" s="20"/>
    </row>
    <row r="230" spans="1:11">
      <c r="A230" s="53" t="s">
        <v>211</v>
      </c>
      <c r="B230" s="20"/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/>
    </row>
    <row r="231" spans="1:11">
      <c r="A231" s="39">
        <v>39448</v>
      </c>
      <c r="B231" s="20" t="s">
        <v>212</v>
      </c>
      <c r="C231" s="13">
        <v>1.25</v>
      </c>
      <c r="D231" s="38">
        <v>1.4870000000000001</v>
      </c>
      <c r="E231" s="9"/>
      <c r="F231" s="20"/>
      <c r="G231" s="13">
        <f>IF(ISBLANK(Table1[[#This Row],[EARNED]]),"",Table1[[#This Row],[EARNED]])</f>
        <v>1.25</v>
      </c>
      <c r="H231" s="38"/>
      <c r="I231" s="9"/>
      <c r="J231" s="11"/>
      <c r="K231" s="20"/>
    </row>
    <row r="232" spans="1:11">
      <c r="A232" s="39">
        <f>EDATE(A231,1)</f>
        <v>39479</v>
      </c>
      <c r="B232" s="20" t="s">
        <v>213</v>
      </c>
      <c r="C232" s="13">
        <v>1.25</v>
      </c>
      <c r="D232" s="38">
        <v>0.95</v>
      </c>
      <c r="E232" s="9"/>
      <c r="F232" s="20"/>
      <c r="G232" s="13">
        <f>IF(ISBLANK(Table1[[#This Row],[EARNED]]),"",Table1[[#This Row],[EARNED]])</f>
        <v>1.25</v>
      </c>
      <c r="H232" s="38"/>
      <c r="I232" s="9"/>
      <c r="J232" s="11"/>
      <c r="K232" s="20"/>
    </row>
    <row r="233" spans="1:11">
      <c r="A233" s="39">
        <f t="shared" ref="A233:A250" si="11">EDATE(A232,1)</f>
        <v>39508</v>
      </c>
      <c r="B233" s="20" t="s">
        <v>53</v>
      </c>
      <c r="C233" s="13"/>
      <c r="D233" s="38"/>
      <c r="E233" s="9"/>
      <c r="F233" s="20"/>
      <c r="G233" s="13" t="str">
        <f>IF(ISBLANK(Table1[[#This Row],[EARNED]]),"",Table1[[#This Row],[EARNED]])</f>
        <v/>
      </c>
      <c r="H233" s="38">
        <v>2</v>
      </c>
      <c r="I233" s="9"/>
      <c r="J233" s="11"/>
      <c r="K233" s="20" t="s">
        <v>214</v>
      </c>
    </row>
    <row r="234" spans="1:11">
      <c r="A234" s="39"/>
      <c r="B234" s="20" t="s">
        <v>215</v>
      </c>
      <c r="C234" s="13">
        <v>1.25</v>
      </c>
      <c r="D234" s="38">
        <v>1.5150000000000001</v>
      </c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/>
    </row>
    <row r="235" spans="1:11">
      <c r="A235" s="39">
        <f>EDATE(A233,1)</f>
        <v>39539</v>
      </c>
      <c r="B235" s="20" t="s">
        <v>216</v>
      </c>
      <c r="C235" s="13">
        <v>1.25</v>
      </c>
      <c r="D235" s="38">
        <v>1.5350000000000001</v>
      </c>
      <c r="E235" s="9"/>
      <c r="F235" s="20"/>
      <c r="G235" s="13">
        <f>IF(ISBLANK(Table1[[#This Row],[EARNED]]),"",Table1[[#This Row],[EARNED]])</f>
        <v>1.25</v>
      </c>
      <c r="H235" s="38"/>
      <c r="I235" s="9"/>
      <c r="J235" s="11"/>
      <c r="K235" s="20"/>
    </row>
    <row r="236" spans="1:11">
      <c r="A236" s="39">
        <f t="shared" si="11"/>
        <v>39569</v>
      </c>
      <c r="B236" s="20" t="s">
        <v>59</v>
      </c>
      <c r="C236" s="13"/>
      <c r="D236" s="38"/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20" t="s">
        <v>217</v>
      </c>
    </row>
    <row r="237" spans="1:11">
      <c r="A237" s="39"/>
      <c r="B237" s="20" t="s">
        <v>59</v>
      </c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20" t="s">
        <v>218</v>
      </c>
    </row>
    <row r="238" spans="1:11">
      <c r="A238" s="39"/>
      <c r="B238" s="20" t="s">
        <v>48</v>
      </c>
      <c r="C238" s="13"/>
      <c r="D238" s="38"/>
      <c r="E238" s="9"/>
      <c r="F238" s="20"/>
      <c r="G238" s="13" t="str">
        <f>IF(ISBLANK(Table1[[#This Row],[EARNED]]),"",Table1[[#This Row],[EARNED]])</f>
        <v/>
      </c>
      <c r="H238" s="38">
        <v>3</v>
      </c>
      <c r="I238" s="9"/>
      <c r="J238" s="11"/>
      <c r="K238" s="20" t="s">
        <v>219</v>
      </c>
    </row>
    <row r="239" spans="1:11">
      <c r="A239" s="39"/>
      <c r="B239" s="20" t="s">
        <v>220</v>
      </c>
      <c r="C239" s="13">
        <v>1.25</v>
      </c>
      <c r="D239" s="38">
        <v>1.748</v>
      </c>
      <c r="E239" s="9"/>
      <c r="F239" s="20"/>
      <c r="G239" s="13">
        <f>IF(ISBLANK(Table1[[#This Row],[EARNED]]),"",Table1[[#This Row],[EARNED]])</f>
        <v>1.25</v>
      </c>
      <c r="H239" s="38"/>
      <c r="I239" s="9"/>
      <c r="J239" s="11"/>
      <c r="K239" s="20"/>
    </row>
    <row r="240" spans="1:11">
      <c r="A240" s="39">
        <f>EDATE(A236,1)</f>
        <v>39600</v>
      </c>
      <c r="B240" s="20" t="s">
        <v>221</v>
      </c>
      <c r="C240" s="13">
        <v>1.25</v>
      </c>
      <c r="D240" s="38">
        <v>0.98299999999999998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/>
    </row>
    <row r="241" spans="1:11">
      <c r="A241" s="39">
        <f t="shared" si="11"/>
        <v>39630</v>
      </c>
      <c r="B241" s="20" t="s">
        <v>57</v>
      </c>
      <c r="C241" s="13"/>
      <c r="D241" s="38"/>
      <c r="E241" s="9"/>
      <c r="F241" s="20"/>
      <c r="G241" s="13" t="str">
        <f>IF(ISBLANK(Table1[[#This Row],[EARNED]]),"",Table1[[#This Row],[EARNED]])</f>
        <v/>
      </c>
      <c r="H241" s="38">
        <v>1</v>
      </c>
      <c r="I241" s="9"/>
      <c r="J241" s="11"/>
      <c r="K241" s="52">
        <v>45121</v>
      </c>
    </row>
    <row r="242" spans="1:11">
      <c r="A242" s="39"/>
      <c r="B242" s="20" t="s">
        <v>223</v>
      </c>
      <c r="C242" s="13">
        <v>1.25</v>
      </c>
      <c r="D242" s="38">
        <v>1.637</v>
      </c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>
      <c r="A243" s="39">
        <f>EDATE(A241,1)</f>
        <v>39661</v>
      </c>
      <c r="B243" s="20" t="s">
        <v>57</v>
      </c>
      <c r="C243" s="13"/>
      <c r="D243" s="38"/>
      <c r="E243" s="9"/>
      <c r="F243" s="20"/>
      <c r="G243" s="13" t="str">
        <f>IF(ISBLANK(Table1[[#This Row],[EARNED]]),"",Table1[[#This Row],[EARNED]])</f>
        <v/>
      </c>
      <c r="H243" s="38">
        <v>1</v>
      </c>
      <c r="I243" s="9"/>
      <c r="J243" s="11"/>
      <c r="K243" s="52">
        <v>45159</v>
      </c>
    </row>
    <row r="244" spans="1:11">
      <c r="A244" s="39"/>
      <c r="B244" s="20" t="s">
        <v>222</v>
      </c>
      <c r="C244" s="13">
        <v>1.25</v>
      </c>
      <c r="D244" s="38">
        <v>1.996</v>
      </c>
      <c r="E244" s="9"/>
      <c r="F244" s="20"/>
      <c r="G244" s="13">
        <f>IF(ISBLANK(Table1[[#This Row],[EARNED]]),"",Table1[[#This Row],[EARNED]])</f>
        <v>1.25</v>
      </c>
      <c r="H244" s="38"/>
      <c r="I244" s="9"/>
      <c r="J244" s="11"/>
      <c r="K244" s="20"/>
    </row>
    <row r="245" spans="1:11">
      <c r="A245" s="39">
        <f>EDATE(A243,1)</f>
        <v>39692</v>
      </c>
      <c r="B245" s="20" t="s">
        <v>224</v>
      </c>
      <c r="C245" s="13"/>
      <c r="D245" s="38"/>
      <c r="E245" s="9"/>
      <c r="F245" s="20"/>
      <c r="G245" s="13" t="str">
        <f>IF(ISBLANK(Table1[[#This Row],[EARNED]]),"",Table1[[#This Row],[EARNED]])</f>
        <v/>
      </c>
      <c r="H245" s="38">
        <v>5</v>
      </c>
      <c r="I245" s="9"/>
      <c r="J245" s="11"/>
      <c r="K245" s="55" t="s">
        <v>225</v>
      </c>
    </row>
    <row r="246" spans="1:11">
      <c r="A246" s="39"/>
      <c r="B246" s="20" t="s">
        <v>226</v>
      </c>
      <c r="C246" s="13">
        <v>1.25</v>
      </c>
      <c r="D246" s="38">
        <v>2.056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/>
    </row>
    <row r="247" spans="1:11">
      <c r="A247" s="39">
        <f>EDATE(A245,1)</f>
        <v>39722</v>
      </c>
      <c r="B247" s="20" t="s">
        <v>48</v>
      </c>
      <c r="C247" s="13"/>
      <c r="D247" s="38"/>
      <c r="E247" s="9"/>
      <c r="F247" s="20"/>
      <c r="G247" s="13" t="str">
        <f>IF(ISBLANK(Table1[[#This Row],[EARNED]]),"",Table1[[#This Row],[EARNED]])</f>
        <v/>
      </c>
      <c r="H247" s="38">
        <v>3</v>
      </c>
      <c r="I247" s="9"/>
      <c r="J247" s="11"/>
      <c r="K247" s="20" t="s">
        <v>227</v>
      </c>
    </row>
    <row r="248" spans="1:11">
      <c r="A248" s="39"/>
      <c r="B248" s="20" t="s">
        <v>228</v>
      </c>
      <c r="C248" s="13">
        <v>1.25</v>
      </c>
      <c r="D248" s="38">
        <v>3.2149999999999999</v>
      </c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/>
    </row>
    <row r="249" spans="1:11">
      <c r="A249" s="39">
        <f>EDATE(A247,1)</f>
        <v>39753</v>
      </c>
      <c r="B249" s="20" t="s">
        <v>229</v>
      </c>
      <c r="C249" s="13">
        <v>1.25</v>
      </c>
      <c r="D249" s="38">
        <v>1.754</v>
      </c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/>
    </row>
    <row r="250" spans="1:11">
      <c r="A250" s="39">
        <f t="shared" si="11"/>
        <v>39783</v>
      </c>
      <c r="B250" s="20" t="s">
        <v>57</v>
      </c>
      <c r="C250" s="13">
        <v>1.25</v>
      </c>
      <c r="D250" s="38"/>
      <c r="E250" s="9"/>
      <c r="F250" s="20"/>
      <c r="G250" s="13">
        <f>IF(ISBLANK(Table1[[#This Row],[EARNED]]),"",Table1[[#This Row],[EARNED]])</f>
        <v>1.25</v>
      </c>
      <c r="H250" s="38">
        <v>1</v>
      </c>
      <c r="I250" s="9"/>
      <c r="J250" s="11"/>
      <c r="K250" s="52">
        <v>45272</v>
      </c>
    </row>
    <row r="251" spans="1:11">
      <c r="A251" s="39"/>
      <c r="B251" s="20" t="s">
        <v>174</v>
      </c>
      <c r="C251" s="13"/>
      <c r="D251" s="38">
        <v>5</v>
      </c>
      <c r="E251" s="9"/>
      <c r="F251" s="20"/>
      <c r="G251" s="13" t="str">
        <f>IF(ISBLANK(Table1[[#This Row],[EARNED]]),"",Table1[[#This Row],[EARNED]])</f>
        <v/>
      </c>
      <c r="H251" s="38"/>
      <c r="I251" s="9"/>
      <c r="J251" s="11"/>
      <c r="K251" s="20"/>
    </row>
    <row r="252" spans="1:11">
      <c r="A252" s="39"/>
      <c r="B252" s="20" t="s">
        <v>230</v>
      </c>
      <c r="C252" s="13"/>
      <c r="D252" s="38">
        <v>2.4649999999999999</v>
      </c>
      <c r="E252" s="9"/>
      <c r="F252" s="20"/>
      <c r="G252" s="13" t="str">
        <f>IF(ISBLANK(Table1[[#This Row],[EARNED]]),"",Table1[[#This Row],[EARNED]])</f>
        <v/>
      </c>
      <c r="H252" s="38"/>
      <c r="I252" s="9"/>
      <c r="J252" s="11"/>
      <c r="K252" s="20"/>
    </row>
    <row r="253" spans="1:11">
      <c r="A253" s="53" t="s">
        <v>231</v>
      </c>
      <c r="B253" s="20"/>
      <c r="C253" s="13"/>
      <c r="D253" s="38"/>
      <c r="E253" s="9"/>
      <c r="F253" s="20"/>
      <c r="G253" s="13" t="str">
        <f>IF(ISBLANK(Table1[[#This Row],[EARNED]]),"",Table1[[#This Row],[EARNED]])</f>
        <v/>
      </c>
      <c r="H253" s="38"/>
      <c r="I253" s="9"/>
      <c r="J253" s="11"/>
      <c r="K253" s="20"/>
    </row>
    <row r="254" spans="1:11">
      <c r="A254" s="39">
        <v>39814</v>
      </c>
      <c r="B254" s="20" t="s">
        <v>53</v>
      </c>
      <c r="C254" s="13"/>
      <c r="D254" s="38"/>
      <c r="E254" s="9"/>
      <c r="F254" s="20"/>
      <c r="G254" s="13" t="str">
        <f>IF(ISBLANK(Table1[[#This Row],[EARNED]]),"",Table1[[#This Row],[EARNED]])</f>
        <v/>
      </c>
      <c r="H254" s="38">
        <v>2</v>
      </c>
      <c r="I254" s="9"/>
      <c r="J254" s="11"/>
      <c r="K254" s="20" t="s">
        <v>232</v>
      </c>
    </row>
    <row r="255" spans="1:11">
      <c r="A255" s="39"/>
      <c r="B255" s="20" t="s">
        <v>233</v>
      </c>
      <c r="C255" s="13">
        <v>1.25</v>
      </c>
      <c r="D255" s="38">
        <v>0.39</v>
      </c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/>
    </row>
    <row r="256" spans="1:11">
      <c r="A256" s="39">
        <f>EDATE(A254,1)</f>
        <v>39845</v>
      </c>
      <c r="B256" s="20" t="s">
        <v>57</v>
      </c>
      <c r="C256" s="13"/>
      <c r="D256" s="38"/>
      <c r="E256" s="9"/>
      <c r="F256" s="20"/>
      <c r="G256" s="13" t="str">
        <f>IF(ISBLANK(Table1[[#This Row],[EARNED]]),"",Table1[[#This Row],[EARNED]])</f>
        <v/>
      </c>
      <c r="H256" s="38">
        <v>1</v>
      </c>
      <c r="I256" s="9"/>
      <c r="J256" s="11"/>
      <c r="K256" s="52">
        <v>44980</v>
      </c>
    </row>
    <row r="257" spans="1:11">
      <c r="A257" s="39"/>
      <c r="B257" s="20" t="s">
        <v>187</v>
      </c>
      <c r="C257" s="13">
        <v>1.25</v>
      </c>
      <c r="D257" s="38">
        <v>0.36699999999999999</v>
      </c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/>
    </row>
    <row r="258" spans="1:11">
      <c r="A258" s="39">
        <f>EDATE(A256,1)</f>
        <v>39873</v>
      </c>
      <c r="B258" s="20" t="s">
        <v>121</v>
      </c>
      <c r="C258" s="13"/>
      <c r="D258" s="38"/>
      <c r="E258" s="9"/>
      <c r="F258" s="20"/>
      <c r="G258" s="13" t="str">
        <f>IF(ISBLANK(Table1[[#This Row],[EARNED]]),"",Table1[[#This Row],[EARNED]])</f>
        <v/>
      </c>
      <c r="H258" s="38"/>
      <c r="I258" s="9"/>
      <c r="J258" s="11"/>
      <c r="K258" s="20" t="s">
        <v>234</v>
      </c>
    </row>
    <row r="259" spans="1:11">
      <c r="A259" s="39"/>
      <c r="B259" s="20" t="s">
        <v>235</v>
      </c>
      <c r="C259" s="13">
        <v>1.25</v>
      </c>
      <c r="D259" s="38"/>
      <c r="E259" s="9"/>
      <c r="F259" s="20"/>
      <c r="G259" s="13">
        <f>IF(ISBLANK(Table1[[#This Row],[EARNED]]),"",Table1[[#This Row],[EARNED]])</f>
        <v>1.25</v>
      </c>
      <c r="H259" s="38">
        <v>0.44400000000000001</v>
      </c>
      <c r="I259" s="9"/>
      <c r="J259" s="11"/>
      <c r="K259" s="20"/>
    </row>
    <row r="260" spans="1:11">
      <c r="A260" s="39">
        <f>EDATE(A258,1)</f>
        <v>39904</v>
      </c>
      <c r="B260" s="20" t="s">
        <v>53</v>
      </c>
      <c r="C260" s="13"/>
      <c r="D260" s="38"/>
      <c r="E260" s="9"/>
      <c r="F260" s="20"/>
      <c r="G260" s="13" t="str">
        <f>IF(ISBLANK(Table1[[#This Row],[EARNED]]),"",Table1[[#This Row],[EARNED]])</f>
        <v/>
      </c>
      <c r="H260" s="38">
        <v>2</v>
      </c>
      <c r="I260" s="9"/>
      <c r="J260" s="11"/>
      <c r="K260" s="20" t="s">
        <v>236</v>
      </c>
    </row>
    <row r="261" spans="1:11">
      <c r="A261" s="39"/>
      <c r="B261" s="20" t="s">
        <v>53</v>
      </c>
      <c r="C261" s="13"/>
      <c r="D261" s="38"/>
      <c r="E261" s="9"/>
      <c r="F261" s="20"/>
      <c r="G261" s="13" t="str">
        <f>IF(ISBLANK(Table1[[#This Row],[EARNED]]),"",Table1[[#This Row],[EARNED]])</f>
        <v/>
      </c>
      <c r="H261" s="38">
        <v>2</v>
      </c>
      <c r="I261" s="9"/>
      <c r="J261" s="11"/>
      <c r="K261" s="20" t="s">
        <v>237</v>
      </c>
    </row>
    <row r="262" spans="1:11">
      <c r="A262" s="39"/>
      <c r="B262" s="20" t="s">
        <v>238</v>
      </c>
      <c r="C262" s="13">
        <v>1.25</v>
      </c>
      <c r="D262" s="38">
        <v>0.22900000000000001</v>
      </c>
      <c r="E262" s="9"/>
      <c r="F262" s="20"/>
      <c r="G262" s="13">
        <f>IF(ISBLANK(Table1[[#This Row],[EARNED]]),"",Table1[[#This Row],[EARNED]])</f>
        <v>1.25</v>
      </c>
      <c r="H262" s="38"/>
      <c r="I262" s="9"/>
      <c r="J262" s="11"/>
      <c r="K262" s="20"/>
    </row>
    <row r="263" spans="1:11">
      <c r="A263" s="39">
        <f>EDATE(A260,1)</f>
        <v>39934</v>
      </c>
      <c r="B263" s="20" t="s">
        <v>57</v>
      </c>
      <c r="C263" s="13"/>
      <c r="D263" s="38"/>
      <c r="E263" s="9"/>
      <c r="F263" s="20"/>
      <c r="G263" s="13" t="str">
        <f>IF(ISBLANK(Table1[[#This Row],[EARNED]]),"",Table1[[#This Row],[EARNED]])</f>
        <v/>
      </c>
      <c r="H263" s="38">
        <v>1</v>
      </c>
      <c r="I263" s="9"/>
      <c r="J263" s="11"/>
      <c r="K263" s="56">
        <v>43952</v>
      </c>
    </row>
    <row r="264" spans="1:11">
      <c r="A264" s="39"/>
      <c r="B264" s="20" t="s">
        <v>239</v>
      </c>
      <c r="C264" s="13">
        <v>1.25</v>
      </c>
      <c r="D264" s="38">
        <v>0.20200000000000001</v>
      </c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/>
    </row>
    <row r="265" spans="1:11">
      <c r="A265" s="39">
        <f>EDATE(A263,1)</f>
        <v>39965</v>
      </c>
      <c r="B265" s="20" t="s">
        <v>158</v>
      </c>
      <c r="C265" s="13">
        <v>1.25</v>
      </c>
      <c r="D265" s="38">
        <v>0.14600000000000002</v>
      </c>
      <c r="E265" s="9"/>
      <c r="F265" s="20"/>
      <c r="G265" s="13">
        <f>IF(ISBLANK(Table1[[#This Row],[EARNED]]),"",Table1[[#This Row],[EARNED]])</f>
        <v>1.25</v>
      </c>
      <c r="H265" s="38"/>
      <c r="I265" s="9"/>
      <c r="J265" s="11"/>
      <c r="K265" s="20"/>
    </row>
    <row r="266" spans="1:11">
      <c r="A266" s="39">
        <f t="shared" ref="A266:A270" si="12">EDATE(A265,1)</f>
        <v>39995</v>
      </c>
      <c r="B266" s="20" t="s">
        <v>57</v>
      </c>
      <c r="C266" s="13"/>
      <c r="D266" s="38"/>
      <c r="E266" s="9"/>
      <c r="F266" s="20"/>
      <c r="G266" s="13" t="str">
        <f>IF(ISBLANK(Table1[[#This Row],[EARNED]]),"",Table1[[#This Row],[EARNED]])</f>
        <v/>
      </c>
      <c r="H266" s="38">
        <v>1</v>
      </c>
      <c r="I266" s="9"/>
      <c r="J266" s="11"/>
      <c r="K266" s="52">
        <v>45137</v>
      </c>
    </row>
    <row r="267" spans="1:11">
      <c r="A267" s="39"/>
      <c r="B267" s="20" t="s">
        <v>240</v>
      </c>
      <c r="C267" s="13">
        <v>1.25</v>
      </c>
      <c r="D267" s="38">
        <v>0.99199999999999999</v>
      </c>
      <c r="E267" s="9"/>
      <c r="F267" s="20"/>
      <c r="G267" s="13">
        <f>IF(ISBLANK(Table1[[#This Row],[EARNED]]),"",Table1[[#This Row],[EARNED]])</f>
        <v>1.25</v>
      </c>
      <c r="H267" s="38"/>
      <c r="I267" s="9"/>
      <c r="J267" s="11"/>
      <c r="K267" s="20"/>
    </row>
    <row r="268" spans="1:11">
      <c r="A268" s="39">
        <f>EDATE(A266,1)</f>
        <v>40026</v>
      </c>
      <c r="B268" s="20" t="s">
        <v>241</v>
      </c>
      <c r="C268" s="13">
        <v>1.25</v>
      </c>
      <c r="D268" s="38">
        <v>1.2210000000000001</v>
      </c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>
      <c r="A269" s="39">
        <f t="shared" si="12"/>
        <v>40057</v>
      </c>
      <c r="B269" s="20" t="s">
        <v>242</v>
      </c>
      <c r="C269" s="13">
        <v>1.25</v>
      </c>
      <c r="D269" s="38">
        <v>1.212</v>
      </c>
      <c r="E269" s="9"/>
      <c r="F269" s="20"/>
      <c r="G269" s="13">
        <f>IF(ISBLANK(Table1[[#This Row],[EARNED]]),"",Table1[[#This Row],[EARNED]])</f>
        <v>1.25</v>
      </c>
      <c r="H269" s="38"/>
      <c r="I269" s="9"/>
      <c r="J269" s="11"/>
      <c r="K269" s="20"/>
    </row>
    <row r="270" spans="1:11">
      <c r="A270" s="39">
        <f t="shared" si="12"/>
        <v>40087</v>
      </c>
      <c r="B270" s="20" t="s">
        <v>53</v>
      </c>
      <c r="C270" s="13"/>
      <c r="D270" s="38"/>
      <c r="E270" s="9"/>
      <c r="F270" s="20"/>
      <c r="G270" s="13" t="str">
        <f>IF(ISBLANK(Table1[[#This Row],[EARNED]]),"",Table1[[#This Row],[EARNED]])</f>
        <v/>
      </c>
      <c r="H270" s="38">
        <v>2</v>
      </c>
      <c r="I270" s="9"/>
      <c r="J270" s="11"/>
      <c r="K270" s="20" t="s">
        <v>243</v>
      </c>
    </row>
    <row r="271" spans="1:11">
      <c r="A271" s="39"/>
      <c r="B271" s="20" t="s">
        <v>59</v>
      </c>
      <c r="C271" s="13"/>
      <c r="D271" s="38"/>
      <c r="E271" s="9"/>
      <c r="F271" s="20"/>
      <c r="G271" s="13" t="str">
        <f>IF(ISBLANK(Table1[[#This Row],[EARNED]]),"",Table1[[#This Row],[EARNED]])</f>
        <v/>
      </c>
      <c r="H271" s="38"/>
      <c r="I271" s="9"/>
      <c r="J271" s="11"/>
      <c r="K271" s="20" t="s">
        <v>60</v>
      </c>
    </row>
    <row r="272" spans="1:11">
      <c r="A272" s="39"/>
      <c r="B272" s="20" t="s">
        <v>53</v>
      </c>
      <c r="C272" s="13"/>
      <c r="D272" s="38"/>
      <c r="E272" s="9"/>
      <c r="F272" s="20"/>
      <c r="G272" s="13" t="str">
        <f>IF(ISBLANK(Table1[[#This Row],[EARNED]]),"",Table1[[#This Row],[EARNED]])</f>
        <v/>
      </c>
      <c r="H272" s="38">
        <v>2</v>
      </c>
      <c r="I272" s="9"/>
      <c r="J272" s="11"/>
      <c r="K272" s="20" t="s">
        <v>246</v>
      </c>
    </row>
    <row r="273" spans="1:11">
      <c r="A273" s="39"/>
      <c r="B273" s="20" t="s">
        <v>244</v>
      </c>
      <c r="C273" s="13">
        <v>1.25</v>
      </c>
      <c r="D273" s="38">
        <v>0.65400000000000003</v>
      </c>
      <c r="E273" s="9"/>
      <c r="F273" s="20"/>
      <c r="G273" s="13">
        <f>IF(ISBLANK(Table1[[#This Row],[EARNED]]),"",Table1[[#This Row],[EARNED]])</f>
        <v>1.25</v>
      </c>
      <c r="H273" s="38"/>
      <c r="I273" s="9"/>
      <c r="J273" s="11"/>
      <c r="K273" s="20"/>
    </row>
    <row r="274" spans="1:11">
      <c r="A274" s="39">
        <f>EDATE(A270,1)</f>
        <v>40118</v>
      </c>
      <c r="B274" s="20" t="s">
        <v>174</v>
      </c>
      <c r="C274" s="13"/>
      <c r="D274" s="38">
        <v>5</v>
      </c>
      <c r="E274" s="9"/>
      <c r="F274" s="20"/>
      <c r="G274" s="13" t="str">
        <f>IF(ISBLANK(Table1[[#This Row],[EARNED]]),"",Table1[[#This Row],[EARNED]])</f>
        <v/>
      </c>
      <c r="H274" s="38"/>
      <c r="I274" s="9"/>
      <c r="J274" s="11"/>
      <c r="K274" s="20" t="s">
        <v>245</v>
      </c>
    </row>
    <row r="275" spans="1:11">
      <c r="A275" s="39"/>
      <c r="B275" s="20" t="s">
        <v>53</v>
      </c>
      <c r="C275" s="13"/>
      <c r="D275" s="38"/>
      <c r="E275" s="9"/>
      <c r="F275" s="20"/>
      <c r="G275" s="13" t="str">
        <f>IF(ISBLANK(Table1[[#This Row],[EARNED]]),"",Table1[[#This Row],[EARNED]])</f>
        <v/>
      </c>
      <c r="H275" s="38">
        <v>2</v>
      </c>
      <c r="I275" s="9"/>
      <c r="J275" s="11"/>
      <c r="K275" s="20" t="s">
        <v>247</v>
      </c>
    </row>
    <row r="276" spans="1:11">
      <c r="A276" s="39"/>
      <c r="B276" s="20" t="s">
        <v>248</v>
      </c>
      <c r="C276" s="13">
        <v>1.25</v>
      </c>
      <c r="D276" s="38">
        <v>1.254</v>
      </c>
      <c r="E276" s="9"/>
      <c r="F276" s="20"/>
      <c r="G276" s="13">
        <f>IF(ISBLANK(Table1[[#This Row],[EARNED]]),"",Table1[[#This Row],[EARNED]])</f>
        <v>1.25</v>
      </c>
      <c r="H276" s="38"/>
      <c r="I276" s="9"/>
      <c r="J276" s="11"/>
      <c r="K276" s="20"/>
    </row>
    <row r="277" spans="1:11">
      <c r="A277" s="39">
        <f>EDATE(A274,1)</f>
        <v>40148</v>
      </c>
      <c r="B277" s="20" t="s">
        <v>48</v>
      </c>
      <c r="C277" s="13"/>
      <c r="D277" s="38"/>
      <c r="E277" s="9"/>
      <c r="F277" s="20"/>
      <c r="G277" s="13" t="str">
        <f>IF(ISBLANK(Table1[[#This Row],[EARNED]]),"",Table1[[#This Row],[EARNED]])</f>
        <v/>
      </c>
      <c r="H277" s="38">
        <v>3</v>
      </c>
      <c r="I277" s="9"/>
      <c r="J277" s="11"/>
      <c r="K277" s="20" t="s">
        <v>249</v>
      </c>
    </row>
    <row r="278" spans="1:11">
      <c r="A278" s="39"/>
      <c r="B278" s="20" t="s">
        <v>250</v>
      </c>
      <c r="C278" s="13">
        <v>1.25</v>
      </c>
      <c r="D278" s="38">
        <v>1.333</v>
      </c>
      <c r="E278" s="9"/>
      <c r="F278" s="20"/>
      <c r="G278" s="13">
        <f>IF(ISBLANK(Table1[[#This Row],[EARNED]]),"",Table1[[#This Row],[EARNED]])</f>
        <v>1.25</v>
      </c>
      <c r="H278" s="38"/>
      <c r="I278" s="9"/>
      <c r="J278" s="11"/>
      <c r="K278" s="20"/>
    </row>
    <row r="279" spans="1:11">
      <c r="A279" s="53" t="s">
        <v>251</v>
      </c>
      <c r="B279" s="20"/>
      <c r="C279" s="13"/>
      <c r="D279" s="38"/>
      <c r="E279" s="9"/>
      <c r="F279" s="20"/>
      <c r="G279" s="13" t="str">
        <f>IF(ISBLANK(Table1[[#This Row],[EARNED]]),"",Table1[[#This Row],[EARNED]])</f>
        <v/>
      </c>
      <c r="H279" s="38"/>
      <c r="I279" s="9"/>
      <c r="J279" s="11"/>
      <c r="K279" s="20"/>
    </row>
    <row r="280" spans="1:11">
      <c r="A280" s="39">
        <v>40179</v>
      </c>
      <c r="B280" s="20" t="s">
        <v>57</v>
      </c>
      <c r="C280" s="13"/>
      <c r="D280" s="38"/>
      <c r="E280" s="9"/>
      <c r="F280" s="20"/>
      <c r="G280" s="13" t="str">
        <f>IF(ISBLANK(Table1[[#This Row],[EARNED]]),"",Table1[[#This Row],[EARNED]])</f>
        <v/>
      </c>
      <c r="H280" s="38">
        <v>1</v>
      </c>
      <c r="I280" s="9"/>
      <c r="J280" s="11"/>
      <c r="K280" s="52">
        <v>44935</v>
      </c>
    </row>
    <row r="281" spans="1:11">
      <c r="A281" s="39"/>
      <c r="B281" s="20" t="s">
        <v>252</v>
      </c>
      <c r="C281" s="13">
        <v>1.25</v>
      </c>
      <c r="D281" s="38">
        <v>1.6040000000000001</v>
      </c>
      <c r="E281" s="9"/>
      <c r="F281" s="20"/>
      <c r="G281" s="13">
        <f>IF(ISBLANK(Table1[[#This Row],[EARNED]]),"",Table1[[#This Row],[EARNED]])</f>
        <v>1.25</v>
      </c>
      <c r="H281" s="38"/>
      <c r="I281" s="9"/>
      <c r="J281" s="11"/>
      <c r="K281" s="20"/>
    </row>
    <row r="282" spans="1:11">
      <c r="A282" s="39">
        <f>EDATE(A280,1)</f>
        <v>40210</v>
      </c>
      <c r="B282" s="20" t="s">
        <v>53</v>
      </c>
      <c r="C282" s="13"/>
      <c r="D282" s="38"/>
      <c r="E282" s="9"/>
      <c r="F282" s="20"/>
      <c r="G282" s="13" t="str">
        <f>IF(ISBLANK(Table1[[#This Row],[EARNED]]),"",Table1[[#This Row],[EARNED]])</f>
        <v/>
      </c>
      <c r="H282" s="38">
        <v>2</v>
      </c>
      <c r="I282" s="9"/>
      <c r="J282" s="11"/>
      <c r="K282" s="20" t="s">
        <v>253</v>
      </c>
    </row>
    <row r="283" spans="1:11">
      <c r="A283" s="39"/>
      <c r="B283" s="20" t="s">
        <v>254</v>
      </c>
      <c r="C283" s="13">
        <v>1.25</v>
      </c>
      <c r="D283" s="38">
        <v>1.929</v>
      </c>
      <c r="E283" s="9"/>
      <c r="F283" s="20"/>
      <c r="G283" s="13">
        <f>IF(ISBLANK(Table1[[#This Row],[EARNED]]),"",Table1[[#This Row],[EARNED]])</f>
        <v>1.25</v>
      </c>
      <c r="H283" s="38"/>
      <c r="I283" s="9"/>
      <c r="J283" s="11"/>
      <c r="K283" s="20"/>
    </row>
    <row r="284" spans="1:11">
      <c r="A284" s="39">
        <f>EDATE(A282,1)</f>
        <v>40238</v>
      </c>
      <c r="B284" s="20" t="s">
        <v>57</v>
      </c>
      <c r="C284" s="13"/>
      <c r="D284" s="38"/>
      <c r="E284" s="9"/>
      <c r="F284" s="20"/>
      <c r="G284" s="13" t="str">
        <f>IF(ISBLANK(Table1[[#This Row],[EARNED]]),"",Table1[[#This Row],[EARNED]])</f>
        <v/>
      </c>
      <c r="H284" s="38">
        <v>1</v>
      </c>
      <c r="I284" s="9"/>
      <c r="J284" s="11"/>
      <c r="K284" s="52">
        <v>45016</v>
      </c>
    </row>
    <row r="285" spans="1:11">
      <c r="A285" s="39"/>
      <c r="B285" s="20" t="s">
        <v>255</v>
      </c>
      <c r="C285" s="13">
        <v>1.25</v>
      </c>
      <c r="D285" s="38">
        <v>2.2080000000000002</v>
      </c>
      <c r="E285" s="9"/>
      <c r="F285" s="20"/>
      <c r="G285" s="13">
        <f>IF(ISBLANK(Table1[[#This Row],[EARNED]]),"",Table1[[#This Row],[EARNED]])</f>
        <v>1.25</v>
      </c>
      <c r="H285" s="38"/>
      <c r="I285" s="9"/>
      <c r="J285" s="11"/>
      <c r="K285" s="20"/>
    </row>
    <row r="286" spans="1:11">
      <c r="A286" s="39">
        <f>EDATE(A284,1)</f>
        <v>40269</v>
      </c>
      <c r="B286" s="20" t="s">
        <v>57</v>
      </c>
      <c r="C286" s="13"/>
      <c r="D286" s="38"/>
      <c r="E286" s="9"/>
      <c r="F286" s="20"/>
      <c r="G286" s="13" t="str">
        <f>IF(ISBLANK(Table1[[#This Row],[EARNED]]),"",Table1[[#This Row],[EARNED]])</f>
        <v/>
      </c>
      <c r="H286" s="38">
        <v>1</v>
      </c>
      <c r="I286" s="9"/>
      <c r="J286" s="11"/>
      <c r="K286" s="52">
        <v>45036</v>
      </c>
    </row>
    <row r="287" spans="1:11">
      <c r="A287" s="39"/>
      <c r="B287" s="20" t="s">
        <v>256</v>
      </c>
      <c r="C287" s="13">
        <v>1.25</v>
      </c>
      <c r="D287" s="38">
        <v>1.1619999999999999</v>
      </c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>
      <c r="A288" s="39">
        <f>EDATE(A286,1)</f>
        <v>40299</v>
      </c>
      <c r="B288" s="20" t="s">
        <v>57</v>
      </c>
      <c r="C288" s="13"/>
      <c r="D288" s="38"/>
      <c r="E288" s="9"/>
      <c r="F288" s="20"/>
      <c r="G288" s="13" t="str">
        <f>IF(ISBLANK(Table1[[#This Row],[EARNED]]),"",Table1[[#This Row],[EARNED]])</f>
        <v/>
      </c>
      <c r="H288" s="38">
        <v>1</v>
      </c>
      <c r="I288" s="9"/>
      <c r="J288" s="11"/>
      <c r="K288" s="52">
        <v>45072</v>
      </c>
    </row>
    <row r="289" spans="1:11">
      <c r="A289" s="39"/>
      <c r="B289" s="20" t="s">
        <v>257</v>
      </c>
      <c r="C289" s="13">
        <v>1.25</v>
      </c>
      <c r="D289" s="38">
        <v>1.1600000000000001</v>
      </c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/>
    </row>
    <row r="290" spans="1:11">
      <c r="A290" s="39">
        <f>EDATE(A288,1)</f>
        <v>40330</v>
      </c>
      <c r="B290" s="20" t="s">
        <v>258</v>
      </c>
      <c r="C290" s="13">
        <v>1.25</v>
      </c>
      <c r="D290" s="38">
        <v>1.462</v>
      </c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20"/>
    </row>
    <row r="291" spans="1:11">
      <c r="A291" s="39">
        <f t="shared" ref="A291:A298" si="13">EDATE(A290,1)</f>
        <v>40360</v>
      </c>
      <c r="B291" s="20" t="s">
        <v>57</v>
      </c>
      <c r="C291" s="13"/>
      <c r="D291" s="38"/>
      <c r="E291" s="9"/>
      <c r="F291" s="20"/>
      <c r="G291" s="13" t="str">
        <f>IF(ISBLANK(Table1[[#This Row],[EARNED]]),"",Table1[[#This Row],[EARNED]])</f>
        <v/>
      </c>
      <c r="H291" s="38">
        <v>1</v>
      </c>
      <c r="I291" s="9"/>
      <c r="J291" s="11"/>
      <c r="K291" s="52">
        <v>45115</v>
      </c>
    </row>
    <row r="292" spans="1:11">
      <c r="A292" s="39"/>
      <c r="B292" s="20" t="s">
        <v>53</v>
      </c>
      <c r="C292" s="13"/>
      <c r="D292" s="38"/>
      <c r="E292" s="9"/>
      <c r="F292" s="20"/>
      <c r="G292" s="13" t="str">
        <f>IF(ISBLANK(Table1[[#This Row],[EARNED]]),"",Table1[[#This Row],[EARNED]])</f>
        <v/>
      </c>
      <c r="H292" s="38">
        <v>2</v>
      </c>
      <c r="I292" s="9"/>
      <c r="J292" s="11"/>
      <c r="K292" s="20" t="s">
        <v>259</v>
      </c>
    </row>
    <row r="293" spans="1:11">
      <c r="A293" s="39"/>
      <c r="B293" s="20" t="s">
        <v>260</v>
      </c>
      <c r="C293" s="13">
        <v>1.25</v>
      </c>
      <c r="D293" s="38">
        <v>0.86899999999999999</v>
      </c>
      <c r="E293" s="9"/>
      <c r="F293" s="20"/>
      <c r="G293" s="13">
        <f>IF(ISBLANK(Table1[[#This Row],[EARNED]]),"",Table1[[#This Row],[EARNED]])</f>
        <v>1.25</v>
      </c>
      <c r="H293" s="38"/>
      <c r="I293" s="9"/>
      <c r="J293" s="11"/>
      <c r="K293" s="20"/>
    </row>
    <row r="294" spans="1:11">
      <c r="A294" s="39">
        <f>EDATE(A291,1)</f>
        <v>40391</v>
      </c>
      <c r="B294" s="20" t="s">
        <v>261</v>
      </c>
      <c r="C294" s="13">
        <v>1.25</v>
      </c>
      <c r="D294" s="38">
        <v>0.82899999999999996</v>
      </c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/>
    </row>
    <row r="295" spans="1:11">
      <c r="A295" s="39">
        <f t="shared" si="13"/>
        <v>40422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>
      <c r="A296" s="39">
        <f t="shared" si="13"/>
        <v>40452</v>
      </c>
      <c r="B296" s="20"/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/>
      <c r="I296" s="9"/>
      <c r="J296" s="11"/>
      <c r="K296" s="20"/>
    </row>
    <row r="297" spans="1:11">
      <c r="A297" s="39">
        <f t="shared" si="13"/>
        <v>40483</v>
      </c>
      <c r="B297" s="20"/>
      <c r="C297" s="13">
        <v>1.25</v>
      </c>
      <c r="D297" s="38"/>
      <c r="E297" s="9"/>
      <c r="F297" s="20"/>
      <c r="G297" s="13">
        <f>IF(ISBLANK(Table1[[#This Row],[EARNED]]),"",Table1[[#This Row],[EARNED]])</f>
        <v>1.25</v>
      </c>
      <c r="H297" s="38"/>
      <c r="I297" s="9"/>
      <c r="J297" s="11"/>
      <c r="K297" s="20"/>
    </row>
    <row r="298" spans="1:11">
      <c r="A298" s="39">
        <f t="shared" si="13"/>
        <v>40513</v>
      </c>
      <c r="B298" s="20" t="s">
        <v>174</v>
      </c>
      <c r="C298" s="13">
        <v>1.25</v>
      </c>
      <c r="D298" s="38">
        <v>5</v>
      </c>
      <c r="E298" s="9"/>
      <c r="F298" s="20"/>
      <c r="G298" s="13">
        <f>IF(ISBLANK(Table1[[#This Row],[EARNED]]),"",Table1[[#This Row],[EARNED]])</f>
        <v>1.25</v>
      </c>
      <c r="H298" s="38"/>
      <c r="I298" s="9"/>
      <c r="J298" s="11"/>
      <c r="K298" s="20"/>
    </row>
    <row r="299" spans="1:11">
      <c r="A299" s="53" t="s">
        <v>262</v>
      </c>
      <c r="B299" s="20"/>
      <c r="C299" s="13"/>
      <c r="D299" s="38"/>
      <c r="E299" s="9"/>
      <c r="F299" s="20"/>
      <c r="G299" s="13" t="str">
        <f>IF(ISBLANK(Table1[[#This Row],[EARNED]]),"",Table1[[#This Row],[EARNED]])</f>
        <v/>
      </c>
      <c r="H299" s="38"/>
      <c r="I299" s="9"/>
      <c r="J299" s="11"/>
      <c r="K299" s="20"/>
    </row>
    <row r="300" spans="1:11">
      <c r="A300" s="40">
        <v>40544</v>
      </c>
      <c r="B300" s="15"/>
      <c r="C300" s="41">
        <v>1.25</v>
      </c>
      <c r="D300" s="42"/>
      <c r="E300" s="54"/>
      <c r="F300" s="15"/>
      <c r="G300" s="41">
        <f>IF(ISBLANK(Table1[[#This Row],[EARNED]]),"",Table1[[#This Row],[EARNED]])</f>
        <v>1.25</v>
      </c>
      <c r="H300" s="42"/>
      <c r="I300" s="54"/>
      <c r="J300" s="12"/>
      <c r="K300" s="15"/>
    </row>
    <row r="301" spans="1:11">
      <c r="A301" s="39">
        <f>EDATE(A300,1)</f>
        <v>40575</v>
      </c>
      <c r="B301" s="20"/>
      <c r="C301" s="41">
        <v>1.25</v>
      </c>
      <c r="D301" s="38"/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>
      <c r="A302" s="39">
        <f t="shared" ref="A302:A311" si="14">EDATE(A301,1)</f>
        <v>40603</v>
      </c>
      <c r="B302" s="20"/>
      <c r="C302" s="41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>
      <c r="A303" s="39">
        <f t="shared" si="14"/>
        <v>40634</v>
      </c>
      <c r="B303" s="20"/>
      <c r="C303" s="41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>
      <c r="A304" s="39">
        <f t="shared" si="14"/>
        <v>40664</v>
      </c>
      <c r="B304" s="20" t="s">
        <v>263</v>
      </c>
      <c r="C304" s="13"/>
      <c r="D304" s="38">
        <v>6</v>
      </c>
      <c r="E304" s="9"/>
      <c r="F304" s="20"/>
      <c r="G304" s="13" t="str">
        <f>IF(ISBLANK(Table1[[#This Row],[EARNED]]),"",Table1[[#This Row],[EARNED]])</f>
        <v/>
      </c>
      <c r="H304" s="38"/>
      <c r="I304" s="9"/>
      <c r="J304" s="11"/>
      <c r="K304" s="20" t="s">
        <v>264</v>
      </c>
    </row>
    <row r="305" spans="1:11">
      <c r="A305" s="39"/>
      <c r="B305" s="20"/>
      <c r="C305" s="41">
        <v>1.25</v>
      </c>
      <c r="D305" s="38"/>
      <c r="E305" s="9"/>
      <c r="F305" s="20"/>
      <c r="G305" s="13">
        <f>IF(ISBLANK(Table1[[#This Row],[EARNED]]),"",Table1[[#This Row],[EARNED]])</f>
        <v>1.25</v>
      </c>
      <c r="H305" s="38"/>
      <c r="I305" s="9"/>
      <c r="J305" s="11"/>
      <c r="K305" s="20"/>
    </row>
    <row r="306" spans="1:11">
      <c r="A306" s="39">
        <f>EDATE(A304,1)</f>
        <v>40695</v>
      </c>
      <c r="B306" s="20"/>
      <c r="C306" s="41">
        <v>1.25</v>
      </c>
      <c r="D306" s="38"/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>
      <c r="A307" s="39">
        <f t="shared" si="14"/>
        <v>40725</v>
      </c>
      <c r="B307" s="20"/>
      <c r="C307" s="41">
        <v>1.25</v>
      </c>
      <c r="D307" s="38"/>
      <c r="E307" s="9"/>
      <c r="F307" s="20"/>
      <c r="G307" s="13">
        <f>IF(ISBLANK(Table1[[#This Row],[EARNED]]),"",Table1[[#This Row],[EARNED]])</f>
        <v>1.25</v>
      </c>
      <c r="H307" s="38"/>
      <c r="I307" s="9"/>
      <c r="J307" s="11"/>
      <c r="K307" s="20"/>
    </row>
    <row r="308" spans="1:11">
      <c r="A308" s="39">
        <f t="shared" si="14"/>
        <v>40756</v>
      </c>
      <c r="B308" s="20"/>
      <c r="C308" s="41">
        <v>1.25</v>
      </c>
      <c r="D308" s="38"/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>
      <c r="A309" s="39">
        <f t="shared" si="14"/>
        <v>40787</v>
      </c>
      <c r="B309" s="20"/>
      <c r="C309" s="41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/>
      <c r="I309" s="9"/>
      <c r="J309" s="11"/>
      <c r="K309" s="20"/>
    </row>
    <row r="310" spans="1:11">
      <c r="A310" s="39">
        <f t="shared" si="14"/>
        <v>40817</v>
      </c>
      <c r="B310" s="20"/>
      <c r="C310" s="41">
        <v>1.25</v>
      </c>
      <c r="D310" s="38"/>
      <c r="E310" s="9"/>
      <c r="F310" s="20"/>
      <c r="G310" s="13">
        <f>IF(ISBLANK(Table1[[#This Row],[EARNED]]),"",Table1[[#This Row],[EARNED]])</f>
        <v>1.25</v>
      </c>
      <c r="H310" s="38"/>
      <c r="I310" s="9"/>
      <c r="J310" s="11"/>
      <c r="K310" s="20"/>
    </row>
    <row r="311" spans="1:11">
      <c r="A311" s="39">
        <f t="shared" si="14"/>
        <v>40848</v>
      </c>
      <c r="B311" s="20" t="s">
        <v>265</v>
      </c>
      <c r="C311" s="13"/>
      <c r="D311" s="38"/>
      <c r="E311" s="9"/>
      <c r="F311" s="20"/>
      <c r="G311" s="13" t="str">
        <f>IF(ISBLANK(Table1[[#This Row],[EARNED]]),"",Table1[[#This Row],[EARNED]])</f>
        <v/>
      </c>
      <c r="H311" s="38">
        <v>7</v>
      </c>
      <c r="I311" s="9"/>
      <c r="J311" s="11"/>
      <c r="K311" s="20" t="s">
        <v>266</v>
      </c>
    </row>
    <row r="312" spans="1:11">
      <c r="A312" s="39"/>
      <c r="B312" s="20"/>
      <c r="C312" s="41">
        <v>1.25</v>
      </c>
      <c r="D312" s="38"/>
      <c r="E312" s="9"/>
      <c r="F312" s="20"/>
      <c r="G312" s="13">
        <f>IF(ISBLANK(Table1[[#This Row],[EARNED]]),"",Table1[[#This Row],[EARNED]])</f>
        <v>1.25</v>
      </c>
      <c r="H312" s="38"/>
      <c r="I312" s="9"/>
      <c r="J312" s="11"/>
      <c r="K312" s="20"/>
    </row>
    <row r="313" spans="1:11">
      <c r="A313" s="39">
        <f>EDATE(A311,1)</f>
        <v>40878</v>
      </c>
      <c r="B313" s="20" t="s">
        <v>265</v>
      </c>
      <c r="C313" s="13"/>
      <c r="D313" s="38"/>
      <c r="E313" s="9"/>
      <c r="F313" s="20"/>
      <c r="G313" s="13" t="str">
        <f>IF(ISBLANK(Table1[[#This Row],[EARNED]]),"",Table1[[#This Row],[EARNED]])</f>
        <v/>
      </c>
      <c r="H313" s="38">
        <v>7</v>
      </c>
      <c r="I313" s="9"/>
      <c r="J313" s="11"/>
      <c r="K313" s="20" t="s">
        <v>267</v>
      </c>
    </row>
    <row r="314" spans="1:11">
      <c r="A314" s="39"/>
      <c r="B314" s="20" t="s">
        <v>268</v>
      </c>
      <c r="C314" s="41">
        <v>1.25</v>
      </c>
      <c r="D314" s="38">
        <v>0.75600000000000001</v>
      </c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20"/>
    </row>
    <row r="315" spans="1:11">
      <c r="A315" s="53" t="s">
        <v>269</v>
      </c>
      <c r="B315" s="20"/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20"/>
    </row>
    <row r="316" spans="1:11">
      <c r="A316" s="39">
        <v>40909</v>
      </c>
      <c r="B316" s="20" t="s">
        <v>270</v>
      </c>
      <c r="C316" s="13"/>
      <c r="D316" s="38"/>
      <c r="E316" s="9"/>
      <c r="F316" s="20"/>
      <c r="G316" s="13" t="str">
        <f>IF(ISBLANK(Table1[[#This Row],[EARNED]]),"",Table1[[#This Row],[EARNED]])</f>
        <v/>
      </c>
      <c r="H316" s="38">
        <v>9</v>
      </c>
      <c r="I316" s="9"/>
      <c r="J316" s="11"/>
      <c r="K316" s="20" t="s">
        <v>271</v>
      </c>
    </row>
    <row r="317" spans="1:11">
      <c r="A317" s="39"/>
      <c r="B317" s="20" t="s">
        <v>108</v>
      </c>
      <c r="C317" s="13">
        <v>1.25</v>
      </c>
      <c r="D317" s="38">
        <v>5.6000000000000015E-2</v>
      </c>
      <c r="E317" s="9"/>
      <c r="F317" s="20"/>
      <c r="G317" s="13">
        <f>IF(ISBLANK(Table1[[#This Row],[EARNED]]),"",Table1[[#This Row],[EARNED]])</f>
        <v>1.25</v>
      </c>
      <c r="H317" s="38"/>
      <c r="I317" s="9"/>
      <c r="J317" s="11"/>
      <c r="K317" s="20"/>
    </row>
    <row r="318" spans="1:11">
      <c r="A318" s="39">
        <f>EDATE(A316,1)</f>
        <v>40940</v>
      </c>
      <c r="B318" s="20" t="s">
        <v>272</v>
      </c>
      <c r="C318" s="13"/>
      <c r="D318" s="38"/>
      <c r="E318" s="9"/>
      <c r="F318" s="20"/>
      <c r="G318" s="13" t="str">
        <f>IF(ISBLANK(Table1[[#This Row],[EARNED]]),"",Table1[[#This Row],[EARNED]])</f>
        <v/>
      </c>
      <c r="H318" s="38">
        <v>6</v>
      </c>
      <c r="I318" s="9"/>
      <c r="J318" s="11"/>
      <c r="K318" s="20" t="s">
        <v>273</v>
      </c>
    </row>
    <row r="319" spans="1:11">
      <c r="A319" s="39"/>
      <c r="B319" s="20" t="s">
        <v>274</v>
      </c>
      <c r="C319" s="13">
        <v>1.25</v>
      </c>
      <c r="D319" s="38">
        <v>0.17300000000000001</v>
      </c>
      <c r="E319" s="9"/>
      <c r="F319" s="20"/>
      <c r="G319" s="13">
        <f>IF(ISBLANK(Table1[[#This Row],[EARNED]]),"",Table1[[#This Row],[EARNED]])</f>
        <v>1.25</v>
      </c>
      <c r="H319" s="38"/>
      <c r="I319" s="9"/>
      <c r="J319" s="11"/>
      <c r="K319" s="20"/>
    </row>
    <row r="320" spans="1:11">
      <c r="A320" s="39">
        <f>EDATE(A318,1)</f>
        <v>40969</v>
      </c>
      <c r="B320" s="20" t="s">
        <v>107</v>
      </c>
      <c r="C320" s="13"/>
      <c r="D320" s="38"/>
      <c r="E320" s="9"/>
      <c r="F320" s="20"/>
      <c r="G320" s="13" t="str">
        <f>IF(ISBLANK(Table1[[#This Row],[EARNED]]),"",Table1[[#This Row],[EARNED]])</f>
        <v/>
      </c>
      <c r="H320" s="38">
        <v>4</v>
      </c>
      <c r="I320" s="9"/>
      <c r="J320" s="11"/>
      <c r="K320" s="20" t="s">
        <v>275</v>
      </c>
    </row>
    <row r="321" spans="1:11">
      <c r="A321" s="39"/>
      <c r="B321" s="20" t="s">
        <v>276</v>
      </c>
      <c r="C321" s="13">
        <v>1.25</v>
      </c>
      <c r="D321" s="38">
        <v>1.085</v>
      </c>
      <c r="E321" s="9"/>
      <c r="F321" s="20"/>
      <c r="G321" s="13">
        <f>IF(ISBLANK(Table1[[#This Row],[EARNED]]),"",Table1[[#This Row],[EARNED]])</f>
        <v>1.25</v>
      </c>
      <c r="H321" s="38"/>
      <c r="I321" s="9"/>
      <c r="J321" s="11"/>
      <c r="K321" s="20"/>
    </row>
    <row r="322" spans="1:11">
      <c r="A322" s="39">
        <f>EDATE(A320,1)</f>
        <v>41000</v>
      </c>
      <c r="B322" s="20" t="s">
        <v>226</v>
      </c>
      <c r="C322" s="13">
        <v>1.25</v>
      </c>
      <c r="D322" s="38">
        <v>2.056</v>
      </c>
      <c r="E322" s="9"/>
      <c r="F322" s="20"/>
      <c r="G322" s="13">
        <f>IF(ISBLANK(Table1[[#This Row],[EARNED]]),"",Table1[[#This Row],[EARNED]])</f>
        <v>1.25</v>
      </c>
      <c r="H322" s="38"/>
      <c r="I322" s="9"/>
      <c r="J322" s="11"/>
      <c r="K322" s="20"/>
    </row>
    <row r="323" spans="1:11">
      <c r="A323" s="39">
        <f t="shared" ref="A323:A330" si="15">EDATE(A322,1)</f>
        <v>41030</v>
      </c>
      <c r="B323" s="20" t="s">
        <v>96</v>
      </c>
      <c r="C323" s="13"/>
      <c r="D323" s="38">
        <v>2</v>
      </c>
      <c r="E323" s="9"/>
      <c r="F323" s="20"/>
      <c r="G323" s="13" t="str">
        <f>IF(ISBLANK(Table1[[#This Row],[EARNED]]),"",Table1[[#This Row],[EARNED]])</f>
        <v/>
      </c>
      <c r="H323" s="38"/>
      <c r="I323" s="9"/>
      <c r="J323" s="11"/>
      <c r="K323" s="20" t="s">
        <v>277</v>
      </c>
    </row>
    <row r="324" spans="1:11">
      <c r="A324" s="39"/>
      <c r="B324" s="20" t="s">
        <v>278</v>
      </c>
      <c r="C324" s="13">
        <v>1.25</v>
      </c>
      <c r="D324" s="38">
        <v>0.60599999999999998</v>
      </c>
      <c r="E324" s="9"/>
      <c r="F324" s="20"/>
      <c r="G324" s="13">
        <f>IF(ISBLANK(Table1[[#This Row],[EARNED]]),"",Table1[[#This Row],[EARNED]])</f>
        <v>1.25</v>
      </c>
      <c r="H324" s="38"/>
      <c r="I324" s="9"/>
      <c r="J324" s="11"/>
      <c r="K324" s="20"/>
    </row>
    <row r="325" spans="1:11">
      <c r="A325" s="39">
        <f>EDATE(A323,1)</f>
        <v>41061</v>
      </c>
      <c r="B325" s="20" t="s">
        <v>279</v>
      </c>
      <c r="C325" s="13">
        <v>1.25</v>
      </c>
      <c r="D325" s="38">
        <v>2.004</v>
      </c>
      <c r="E325" s="9"/>
      <c r="F325" s="20"/>
      <c r="G325" s="13">
        <f>IF(ISBLANK(Table1[[#This Row],[EARNED]]),"",Table1[[#This Row],[EARNED]])</f>
        <v>1.25</v>
      </c>
      <c r="H325" s="38"/>
      <c r="I325" s="9"/>
      <c r="J325" s="11"/>
      <c r="K325" s="20"/>
    </row>
    <row r="326" spans="1:11">
      <c r="A326" s="39">
        <f t="shared" si="15"/>
        <v>41091</v>
      </c>
      <c r="B326" s="20" t="s">
        <v>119</v>
      </c>
      <c r="C326" s="13">
        <v>1.25</v>
      </c>
      <c r="D326" s="38">
        <v>1</v>
      </c>
      <c r="E326" s="9"/>
      <c r="F326" s="20"/>
      <c r="G326" s="13">
        <f>IF(ISBLANK(Table1[[#This Row],[EARNED]]),"",Table1[[#This Row],[EARNED]])</f>
        <v>1.25</v>
      </c>
      <c r="H326" s="38"/>
      <c r="I326" s="9"/>
      <c r="J326" s="11"/>
      <c r="K326" s="20"/>
    </row>
    <row r="327" spans="1:11">
      <c r="A327" s="39">
        <f t="shared" si="15"/>
        <v>41122</v>
      </c>
      <c r="B327" s="20" t="s">
        <v>280</v>
      </c>
      <c r="C327" s="13">
        <v>1.25</v>
      </c>
      <c r="D327" s="38">
        <v>0.91900000000000004</v>
      </c>
      <c r="E327" s="9"/>
      <c r="F327" s="20"/>
      <c r="G327" s="13">
        <f>IF(ISBLANK(Table1[[#This Row],[EARNED]]),"",Table1[[#This Row],[EARNED]])</f>
        <v>1.25</v>
      </c>
      <c r="H327" s="38"/>
      <c r="I327" s="9"/>
      <c r="J327" s="11"/>
      <c r="K327" s="20"/>
    </row>
    <row r="328" spans="1:11">
      <c r="A328" s="39">
        <f t="shared" si="15"/>
        <v>41153</v>
      </c>
      <c r="B328" s="20" t="s">
        <v>281</v>
      </c>
      <c r="C328" s="13">
        <v>1.25</v>
      </c>
      <c r="D328" s="38">
        <v>9.1999999999999998E-2</v>
      </c>
      <c r="E328" s="9"/>
      <c r="F328" s="20"/>
      <c r="G328" s="13">
        <f>IF(ISBLANK(Table1[[#This Row],[EARNED]]),"",Table1[[#This Row],[EARNED]])</f>
        <v>1.25</v>
      </c>
      <c r="H328" s="38"/>
      <c r="I328" s="9"/>
      <c r="J328" s="11"/>
      <c r="K328" s="20"/>
    </row>
    <row r="329" spans="1:11">
      <c r="A329" s="39">
        <f t="shared" si="15"/>
        <v>41183</v>
      </c>
      <c r="B329" s="20" t="s">
        <v>68</v>
      </c>
      <c r="C329" s="13">
        <v>1.25</v>
      </c>
      <c r="D329" s="38">
        <v>0.01</v>
      </c>
      <c r="E329" s="9"/>
      <c r="F329" s="20"/>
      <c r="G329" s="13">
        <f>IF(ISBLANK(Table1[[#This Row],[EARNED]]),"",Table1[[#This Row],[EARNED]])</f>
        <v>1.25</v>
      </c>
      <c r="H329" s="38"/>
      <c r="I329" s="9"/>
      <c r="J329" s="11"/>
      <c r="K329" s="20"/>
    </row>
    <row r="330" spans="1:11">
      <c r="A330" s="39">
        <f t="shared" si="15"/>
        <v>41214</v>
      </c>
      <c r="B330" s="20" t="s">
        <v>282</v>
      </c>
      <c r="C330" s="13">
        <v>1.25</v>
      </c>
      <c r="D330" s="38">
        <v>0.14800000000000002</v>
      </c>
      <c r="E330" s="9"/>
      <c r="F330" s="20"/>
      <c r="G330" s="13">
        <f>IF(ISBLANK(Table1[[#This Row],[EARNED]]),"",Table1[[#This Row],[EARNED]])</f>
        <v>1.25</v>
      </c>
      <c r="H330" s="38"/>
      <c r="I330" s="9"/>
      <c r="J330" s="11"/>
      <c r="K330" s="20"/>
    </row>
    <row r="331" spans="1:11">
      <c r="A331" s="39">
        <f>EDATE(A330,1)</f>
        <v>41244</v>
      </c>
      <c r="B331" s="20" t="s">
        <v>224</v>
      </c>
      <c r="C331" s="13"/>
      <c r="D331" s="38"/>
      <c r="E331" s="9"/>
      <c r="F331" s="20"/>
      <c r="G331" s="13" t="str">
        <f>IF(ISBLANK(Table1[[#This Row],[EARNED]]),"",Table1[[#This Row],[EARNED]])</f>
        <v/>
      </c>
      <c r="H331" s="38">
        <v>5</v>
      </c>
      <c r="I331" s="9"/>
      <c r="J331" s="11"/>
      <c r="K331" s="20" t="s">
        <v>283</v>
      </c>
    </row>
    <row r="332" spans="1:11">
      <c r="A332" s="39"/>
      <c r="B332" s="20" t="s">
        <v>284</v>
      </c>
      <c r="C332" s="13">
        <v>1.25</v>
      </c>
      <c r="D332" s="38">
        <v>1.637</v>
      </c>
      <c r="E332" s="9"/>
      <c r="F332" s="20"/>
      <c r="G332" s="13">
        <f>IF(ISBLANK(Table1[[#This Row],[EARNED]]),"",Table1[[#This Row],[EARNED]])</f>
        <v>1.25</v>
      </c>
      <c r="H332" s="38"/>
      <c r="I332" s="9"/>
      <c r="J332" s="11"/>
      <c r="K332" s="20"/>
    </row>
    <row r="333" spans="1:11">
      <c r="A333" s="53" t="s">
        <v>285</v>
      </c>
      <c r="B333" s="20"/>
      <c r="C333" s="13"/>
      <c r="D333" s="38"/>
      <c r="E333" s="9"/>
      <c r="F333" s="20"/>
      <c r="G333" s="13" t="str">
        <f>IF(ISBLANK(Table1[[#This Row],[EARNED]]),"",Table1[[#This Row],[EARNED]])</f>
        <v/>
      </c>
      <c r="H333" s="38"/>
      <c r="I333" s="9"/>
      <c r="J333" s="11"/>
      <c r="K333" s="20"/>
    </row>
    <row r="334" spans="1:11">
      <c r="A334" s="39">
        <v>41275</v>
      </c>
      <c r="B334" s="20" t="s">
        <v>286</v>
      </c>
      <c r="C334" s="13">
        <v>1.25</v>
      </c>
      <c r="D334" s="38">
        <v>1.5580000000000001</v>
      </c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>
      <c r="A335" s="39">
        <f>EDATE(A334,1)</f>
        <v>41306</v>
      </c>
      <c r="B335" s="20" t="s">
        <v>287</v>
      </c>
      <c r="C335" s="13">
        <v>1.25</v>
      </c>
      <c r="D335" s="38">
        <v>1.5289999999999999</v>
      </c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/>
    </row>
    <row r="336" spans="1:11">
      <c r="A336" s="39">
        <f t="shared" ref="A336:A346" si="16">EDATE(A335,1)</f>
        <v>41334</v>
      </c>
      <c r="B336" s="20" t="s">
        <v>288</v>
      </c>
      <c r="C336" s="13">
        <v>1.25</v>
      </c>
      <c r="D336" s="38">
        <v>1.323</v>
      </c>
      <c r="E336" s="9"/>
      <c r="F336" s="20"/>
      <c r="G336" s="13">
        <f>IF(ISBLANK(Table1[[#This Row],[EARNED]]),"",Table1[[#This Row],[EARNED]])</f>
        <v>1.25</v>
      </c>
      <c r="H336" s="38"/>
      <c r="I336" s="9"/>
      <c r="J336" s="11"/>
      <c r="K336" s="20"/>
    </row>
    <row r="337" spans="1:11">
      <c r="A337" s="39">
        <f t="shared" si="16"/>
        <v>41365</v>
      </c>
      <c r="B337" s="15" t="s">
        <v>289</v>
      </c>
      <c r="C337" s="13"/>
      <c r="D337" s="42">
        <v>4</v>
      </c>
      <c r="E337" s="54"/>
      <c r="F337" s="15"/>
      <c r="G337" s="41" t="str">
        <f>IF(ISBLANK(Table1[[#This Row],[EARNED]]),"",Table1[[#This Row],[EARNED]])</f>
        <v/>
      </c>
      <c r="H337" s="42"/>
      <c r="I337" s="54"/>
      <c r="J337" s="12"/>
      <c r="K337" s="15" t="s">
        <v>290</v>
      </c>
    </row>
    <row r="338" spans="1:11">
      <c r="A338" s="39"/>
      <c r="B338" s="20" t="s">
        <v>291</v>
      </c>
      <c r="C338" s="13">
        <v>1.25</v>
      </c>
      <c r="D338" s="38">
        <v>0.52100000000000002</v>
      </c>
      <c r="E338" s="9"/>
      <c r="F338" s="20"/>
      <c r="G338" s="13">
        <f>IF(ISBLANK(Table1[[#This Row],[EARNED]]),"",Table1[[#This Row],[EARNED]])</f>
        <v>1.25</v>
      </c>
      <c r="H338" s="38"/>
      <c r="I338" s="9"/>
      <c r="J338" s="11"/>
      <c r="K338" s="20"/>
    </row>
    <row r="339" spans="1:11">
      <c r="A339" s="39">
        <f>EDATE(A337,1)</f>
        <v>41395</v>
      </c>
      <c r="B339" s="20" t="s">
        <v>292</v>
      </c>
      <c r="C339" s="13">
        <v>1.25</v>
      </c>
      <c r="D339" s="38">
        <v>0.64400000000000002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>
      <c r="A340" s="39">
        <f t="shared" si="16"/>
        <v>41426</v>
      </c>
      <c r="B340" s="20" t="s">
        <v>75</v>
      </c>
      <c r="C340" s="13">
        <v>1.25</v>
      </c>
      <c r="D340" s="38">
        <v>2.9000000000000012E-2</v>
      </c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>
      <c r="A341" s="39">
        <f t="shared" si="16"/>
        <v>41456</v>
      </c>
      <c r="B341" s="20" t="s">
        <v>293</v>
      </c>
      <c r="C341" s="13">
        <v>1.25</v>
      </c>
      <c r="D341" s="38">
        <v>0.5</v>
      </c>
      <c r="E341" s="9"/>
      <c r="F341" s="20"/>
      <c r="G341" s="13">
        <f>IF(ISBLANK(Table1[[#This Row],[EARNED]]),"",Table1[[#This Row],[EARNED]])</f>
        <v>1.25</v>
      </c>
      <c r="H341" s="38"/>
      <c r="I341" s="9"/>
      <c r="J341" s="11"/>
      <c r="K341" s="20"/>
    </row>
    <row r="342" spans="1:11">
      <c r="A342" s="39">
        <f t="shared" si="16"/>
        <v>41487</v>
      </c>
      <c r="B342" s="20" t="s">
        <v>118</v>
      </c>
      <c r="C342" s="13">
        <v>1.25</v>
      </c>
      <c r="D342" s="38">
        <v>2E-3</v>
      </c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>
      <c r="A343" s="39">
        <f t="shared" si="16"/>
        <v>41518</v>
      </c>
      <c r="B343" s="20" t="s">
        <v>294</v>
      </c>
      <c r="C343" s="13">
        <v>1.25</v>
      </c>
      <c r="D343" s="38">
        <v>0.221</v>
      </c>
      <c r="E343" s="9"/>
      <c r="F343" s="20"/>
      <c r="G343" s="13">
        <f>IF(ISBLANK(Table1[[#This Row],[EARNED]]),"",Table1[[#This Row],[EARNED]])</f>
        <v>1.25</v>
      </c>
      <c r="H343" s="38"/>
      <c r="I343" s="9"/>
      <c r="J343" s="11"/>
      <c r="K343" s="20"/>
    </row>
    <row r="344" spans="1:11">
      <c r="A344" s="39">
        <f t="shared" si="16"/>
        <v>41548</v>
      </c>
      <c r="B344" s="20" t="s">
        <v>295</v>
      </c>
      <c r="C344" s="13">
        <v>1.25</v>
      </c>
      <c r="D344" s="38">
        <v>4.01</v>
      </c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>
      <c r="A345" s="39">
        <f t="shared" si="16"/>
        <v>41579</v>
      </c>
      <c r="B345" s="20" t="s">
        <v>296</v>
      </c>
      <c r="C345" s="13">
        <v>1.25</v>
      </c>
      <c r="D345" s="38">
        <v>0.66200000000000003</v>
      </c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/>
    </row>
    <row r="346" spans="1:11">
      <c r="A346" s="39">
        <f t="shared" si="16"/>
        <v>41609</v>
      </c>
      <c r="B346" s="20" t="s">
        <v>289</v>
      </c>
      <c r="C346" s="13"/>
      <c r="D346" s="38">
        <v>4</v>
      </c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20" t="s">
        <v>297</v>
      </c>
    </row>
    <row r="347" spans="1:11">
      <c r="A347" s="40"/>
      <c r="B347" s="15" t="s">
        <v>298</v>
      </c>
      <c r="C347" s="13">
        <v>1.25</v>
      </c>
      <c r="D347" s="42">
        <v>0.59</v>
      </c>
      <c r="E347" s="54"/>
      <c r="F347" s="15"/>
      <c r="G347" s="41">
        <f>IF(ISBLANK(Table1[[#This Row],[EARNED]]),"",Table1[[#This Row],[EARNED]])</f>
        <v>1.25</v>
      </c>
      <c r="H347" s="42"/>
      <c r="I347" s="54"/>
      <c r="J347" s="12"/>
      <c r="K347" s="15"/>
    </row>
    <row r="348" spans="1:11">
      <c r="A348" s="53" t="s">
        <v>299</v>
      </c>
      <c r="B348" s="20"/>
      <c r="C348" s="13"/>
      <c r="D348" s="38"/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20"/>
    </row>
    <row r="349" spans="1:11">
      <c r="A349" s="39">
        <v>41640</v>
      </c>
      <c r="B349" s="20" t="s">
        <v>300</v>
      </c>
      <c r="C349" s="13">
        <v>1.25</v>
      </c>
      <c r="D349" s="38">
        <v>1.246</v>
      </c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/>
    </row>
    <row r="350" spans="1:11">
      <c r="A350" s="39">
        <f>EDATE(A349,1)</f>
        <v>41671</v>
      </c>
      <c r="B350" s="20" t="s">
        <v>213</v>
      </c>
      <c r="C350" s="13">
        <v>1.25</v>
      </c>
      <c r="D350" s="38">
        <v>0.95</v>
      </c>
      <c r="E350" s="9"/>
      <c r="F350" s="20"/>
      <c r="G350" s="13">
        <f>IF(ISBLANK(Table1[[#This Row],[EARNED]]),"",Table1[[#This Row],[EARNED]])</f>
        <v>1.25</v>
      </c>
      <c r="H350" s="38"/>
      <c r="I350" s="9"/>
      <c r="J350" s="11"/>
      <c r="K350" s="20"/>
    </row>
    <row r="351" spans="1:11">
      <c r="A351" s="39">
        <f t="shared" ref="A351:A361" si="17">EDATE(A350,1)</f>
        <v>41699</v>
      </c>
      <c r="B351" s="20" t="s">
        <v>188</v>
      </c>
      <c r="C351" s="13">
        <v>1.25</v>
      </c>
      <c r="D351" s="38">
        <v>1.1520000000000001</v>
      </c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>
      <c r="A352" s="39">
        <f t="shared" si="17"/>
        <v>41730</v>
      </c>
      <c r="B352" s="20" t="s">
        <v>301</v>
      </c>
      <c r="C352" s="13">
        <v>1.25</v>
      </c>
      <c r="D352" s="38">
        <v>2.2959999999999998</v>
      </c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>
      <c r="A353" s="39">
        <f t="shared" si="17"/>
        <v>41760</v>
      </c>
      <c r="B353" s="20" t="s">
        <v>302</v>
      </c>
      <c r="C353" s="13"/>
      <c r="D353" s="38">
        <v>1</v>
      </c>
      <c r="E353" s="9"/>
      <c r="F353" s="20"/>
      <c r="G353" s="13" t="str">
        <f>IF(ISBLANK(Table1[[#This Row],[EARNED]]),"",Table1[[#This Row],[EARNED]])</f>
        <v/>
      </c>
      <c r="H353" s="38"/>
      <c r="I353" s="9"/>
      <c r="J353" s="11"/>
      <c r="K353" s="52">
        <v>45072</v>
      </c>
    </row>
    <row r="354" spans="1:11">
      <c r="A354" s="39"/>
      <c r="B354" s="20" t="s">
        <v>96</v>
      </c>
      <c r="C354" s="13"/>
      <c r="D354" s="38">
        <v>2</v>
      </c>
      <c r="E354" s="9"/>
      <c r="F354" s="20"/>
      <c r="G354" s="13" t="str">
        <f>IF(ISBLANK(Table1[[#This Row],[EARNED]]),"",Table1[[#This Row],[EARNED]])</f>
        <v/>
      </c>
      <c r="H354" s="38"/>
      <c r="I354" s="9"/>
      <c r="J354" s="11"/>
      <c r="K354" s="20" t="s">
        <v>303</v>
      </c>
    </row>
    <row r="355" spans="1:11">
      <c r="A355" s="39"/>
      <c r="B355" s="20" t="s">
        <v>304</v>
      </c>
      <c r="C355" s="13">
        <v>1.25</v>
      </c>
      <c r="D355" s="38">
        <v>2.1539999999999999</v>
      </c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>
      <c r="A356" s="39">
        <f>EDATE(A353,1)</f>
        <v>41791</v>
      </c>
      <c r="B356" s="20" t="s">
        <v>81</v>
      </c>
      <c r="C356" s="13">
        <v>1.25</v>
      </c>
      <c r="D356" s="38">
        <v>2.700000000000001E-2</v>
      </c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>
      <c r="A357" s="39">
        <f t="shared" si="17"/>
        <v>41821</v>
      </c>
      <c r="B357" s="20" t="s">
        <v>200</v>
      </c>
      <c r="C357" s="13">
        <v>1.25</v>
      </c>
      <c r="D357" s="38">
        <v>0.51500000000000001</v>
      </c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/>
    </row>
    <row r="358" spans="1:11">
      <c r="A358" s="39">
        <f t="shared" si="17"/>
        <v>41852</v>
      </c>
      <c r="B358" s="20" t="s">
        <v>76</v>
      </c>
      <c r="C358" s="13">
        <v>1.25</v>
      </c>
      <c r="D358" s="38">
        <v>4.8000000000000008E-2</v>
      </c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/>
    </row>
    <row r="359" spans="1:11">
      <c r="A359" s="39">
        <f t="shared" si="17"/>
        <v>41883</v>
      </c>
      <c r="B359" s="20" t="s">
        <v>305</v>
      </c>
      <c r="C359" s="13">
        <v>1.25</v>
      </c>
      <c r="D359" s="38">
        <v>1.6619999999999999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>
      <c r="A360" s="39">
        <f t="shared" si="17"/>
        <v>41913</v>
      </c>
      <c r="B360" s="20" t="s">
        <v>306</v>
      </c>
      <c r="C360" s="13">
        <v>1.25</v>
      </c>
      <c r="D360" s="38">
        <v>3.0190000000000001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>
      <c r="A361" s="39">
        <f t="shared" si="17"/>
        <v>41944</v>
      </c>
      <c r="B361" s="20"/>
      <c r="C361" s="13">
        <v>1.25</v>
      </c>
      <c r="D361" s="38"/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>
      <c r="A362" s="39">
        <f>EDATE(A361,1)</f>
        <v>41974</v>
      </c>
      <c r="B362" s="20" t="s">
        <v>96</v>
      </c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>
      <c r="A363" s="53" t="s">
        <v>307</v>
      </c>
      <c r="B363" s="20"/>
      <c r="C363" s="13"/>
      <c r="D363" s="38"/>
      <c r="E363" s="9"/>
      <c r="F363" s="20"/>
      <c r="G363" s="13" t="str">
        <f>IF(ISBLANK(Table1[[#This Row],[EARNED]]),"",Table1[[#This Row],[EARNED]])</f>
        <v/>
      </c>
      <c r="H363" s="38"/>
      <c r="I363" s="9"/>
      <c r="J363" s="11"/>
      <c r="K363" s="20"/>
    </row>
    <row r="364" spans="1:11">
      <c r="A364" s="39">
        <v>42005</v>
      </c>
      <c r="B364" s="20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>
      <c r="A365" s="39">
        <f>EDATE(A364,1)</f>
        <v>42036</v>
      </c>
      <c r="B365" s="20"/>
      <c r="C365" s="13">
        <v>1.25</v>
      </c>
      <c r="D365" s="38"/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>
      <c r="A366" s="39">
        <f t="shared" ref="A366:A375" si="18">EDATE(A365,1)</f>
        <v>42064</v>
      </c>
      <c r="B366" s="20"/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>
      <c r="A367" s="39">
        <f t="shared" si="18"/>
        <v>42095</v>
      </c>
      <c r="B367" s="20"/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>
      <c r="A368" s="39">
        <f t="shared" si="18"/>
        <v>42125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>
      <c r="A369" s="39">
        <f t="shared" si="18"/>
        <v>42156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>
      <c r="A370" s="39">
        <f t="shared" si="18"/>
        <v>42186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>
      <c r="A371" s="39">
        <f t="shared" si="18"/>
        <v>42217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>
      <c r="A372" s="39">
        <f t="shared" si="18"/>
        <v>42248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>
      <c r="A373" s="39">
        <f t="shared" si="18"/>
        <v>42278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>
      <c r="A374" s="39">
        <f t="shared" si="18"/>
        <v>42309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>
      <c r="A375" s="39">
        <f t="shared" si="18"/>
        <v>42339</v>
      </c>
      <c r="B375" s="20" t="s">
        <v>174</v>
      </c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/>
      <c r="I375" s="9"/>
      <c r="J375" s="11"/>
      <c r="K375" s="20"/>
    </row>
    <row r="376" spans="1:11">
      <c r="A376" s="53" t="s">
        <v>308</v>
      </c>
      <c r="B376" s="20"/>
      <c r="C376" s="13"/>
      <c r="D376" s="38"/>
      <c r="E376" s="9"/>
      <c r="F376" s="20"/>
      <c r="G376" s="13" t="str">
        <f>IF(ISBLANK(Table1[[#This Row],[EARNED]]),"",Table1[[#This Row],[EARNED]])</f>
        <v/>
      </c>
      <c r="H376" s="38"/>
      <c r="I376" s="9"/>
      <c r="J376" s="11"/>
      <c r="K376" s="20"/>
    </row>
    <row r="377" spans="1:11">
      <c r="A377" s="39">
        <v>42370</v>
      </c>
      <c r="B377" s="20"/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>
      <c r="A378" s="39">
        <f>EDATE(A377,1)</f>
        <v>42401</v>
      </c>
      <c r="B378" s="20"/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>
      <c r="A379" s="39">
        <f t="shared" ref="A379:A389" si="19">EDATE(A378,1)</f>
        <v>42430</v>
      </c>
      <c r="B379" s="20"/>
      <c r="C379" s="13">
        <v>1.25</v>
      </c>
      <c r="D379" s="38"/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>
      <c r="A380" s="39">
        <f t="shared" si="19"/>
        <v>42461</v>
      </c>
      <c r="B380" s="20" t="s">
        <v>62</v>
      </c>
      <c r="C380" s="13"/>
      <c r="D380" s="38">
        <v>3</v>
      </c>
      <c r="E380" s="9"/>
      <c r="F380" s="20"/>
      <c r="G380" s="13" t="str">
        <f>IF(ISBLANK(Table1[[#This Row],[EARNED]]),"",Table1[[#This Row],[EARNED]])</f>
        <v/>
      </c>
      <c r="H380" s="38"/>
      <c r="I380" s="9"/>
      <c r="J380" s="11"/>
      <c r="K380" s="20" t="s">
        <v>309</v>
      </c>
    </row>
    <row r="381" spans="1:11">
      <c r="A381" s="39"/>
      <c r="B381" s="20"/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>
      <c r="A382" s="39">
        <f>EDATE(A380,1)</f>
        <v>42491</v>
      </c>
      <c r="B382" s="15"/>
      <c r="C382" s="13">
        <v>1.25</v>
      </c>
      <c r="D382" s="42"/>
      <c r="E382" s="54"/>
      <c r="F382" s="15"/>
      <c r="G382" s="41">
        <f>IF(ISBLANK(Table1[[#This Row],[EARNED]]),"",Table1[[#This Row],[EARNED]])</f>
        <v>1.25</v>
      </c>
      <c r="H382" s="42"/>
      <c r="I382" s="54"/>
      <c r="J382" s="12"/>
      <c r="K382" s="15"/>
    </row>
    <row r="383" spans="1:11">
      <c r="A383" s="39">
        <f t="shared" si="19"/>
        <v>42522</v>
      </c>
      <c r="B383" s="20"/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>
      <c r="A384" s="39">
        <f t="shared" si="19"/>
        <v>42552</v>
      </c>
      <c r="B384" s="20"/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/>
    </row>
    <row r="385" spans="1:11">
      <c r="A385" s="39">
        <f t="shared" si="19"/>
        <v>42583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>
      <c r="A386" s="39">
        <f t="shared" si="19"/>
        <v>42614</v>
      </c>
      <c r="B386" s="20"/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/>
      <c r="I386" s="9"/>
      <c r="J386" s="11"/>
      <c r="K386" s="20"/>
    </row>
    <row r="387" spans="1:11">
      <c r="A387" s="39">
        <f t="shared" si="19"/>
        <v>42644</v>
      </c>
      <c r="B387" s="20"/>
      <c r="C387" s="13">
        <v>1.25</v>
      </c>
      <c r="D387" s="38"/>
      <c r="E387" s="9"/>
      <c r="F387" s="20"/>
      <c r="G387" s="13">
        <f>IF(ISBLANK(Table1[[#This Row],[EARNED]]),"",Table1[[#This Row],[EARNED]])</f>
        <v>1.25</v>
      </c>
      <c r="H387" s="38"/>
      <c r="I387" s="9"/>
      <c r="J387" s="11"/>
      <c r="K387" s="20"/>
    </row>
    <row r="388" spans="1:11">
      <c r="A388" s="39">
        <f t="shared" si="19"/>
        <v>42675</v>
      </c>
      <c r="B388" s="20"/>
      <c r="C388" s="13">
        <v>1.25</v>
      </c>
      <c r="D388" s="38"/>
      <c r="E388" s="9"/>
      <c r="F388" s="20"/>
      <c r="G388" s="13">
        <f>IF(ISBLANK(Table1[[#This Row],[EARNED]]),"",Table1[[#This Row],[EARNED]])</f>
        <v>1.25</v>
      </c>
      <c r="H388" s="38"/>
      <c r="I388" s="9"/>
      <c r="J388" s="11"/>
      <c r="K388" s="20"/>
    </row>
    <row r="389" spans="1:11">
      <c r="A389" s="39">
        <f t="shared" si="19"/>
        <v>42705</v>
      </c>
      <c r="B389" s="20" t="s">
        <v>96</v>
      </c>
      <c r="C389" s="13">
        <v>1.25</v>
      </c>
      <c r="D389" s="38">
        <v>2</v>
      </c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>
      <c r="A390" s="53" t="s">
        <v>310</v>
      </c>
      <c r="B390" s="20"/>
      <c r="C390" s="13"/>
      <c r="D390" s="38"/>
      <c r="E390" s="9"/>
      <c r="F390" s="20"/>
      <c r="G390" s="13" t="str">
        <f>IF(ISBLANK(Table1[[#This Row],[EARNED]]),"",Table1[[#This Row],[EARNED]])</f>
        <v/>
      </c>
      <c r="H390" s="38"/>
      <c r="I390" s="9"/>
      <c r="J390" s="11"/>
      <c r="K390" s="20"/>
    </row>
    <row r="391" spans="1:11">
      <c r="A391" s="39">
        <v>42736</v>
      </c>
      <c r="B391" s="20"/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/>
      <c r="I391" s="9"/>
      <c r="J391" s="11"/>
      <c r="K391" s="20"/>
    </row>
    <row r="392" spans="1:11">
      <c r="A392" s="39">
        <f>EDATE(A391,1)</f>
        <v>42767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>
      <c r="A393" s="39">
        <f t="shared" ref="A393:A403" si="20">EDATE(A392,1)</f>
        <v>42795</v>
      </c>
      <c r="B393" s="20"/>
      <c r="C393" s="13">
        <v>1.25</v>
      </c>
      <c r="D393" s="38"/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/>
    </row>
    <row r="394" spans="1:11">
      <c r="A394" s="39">
        <f t="shared" si="20"/>
        <v>42826</v>
      </c>
      <c r="B394" s="20"/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/>
    </row>
    <row r="395" spans="1:11">
      <c r="A395" s="39">
        <f t="shared" si="20"/>
        <v>42856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/>
    </row>
    <row r="396" spans="1:11">
      <c r="A396" s="39">
        <f t="shared" si="20"/>
        <v>42887</v>
      </c>
      <c r="B396" s="20"/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>
      <c r="A397" s="39">
        <f t="shared" si="20"/>
        <v>42917</v>
      </c>
      <c r="B397" s="20"/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/>
      <c r="I397" s="9"/>
      <c r="J397" s="11"/>
      <c r="K397" s="20"/>
    </row>
    <row r="398" spans="1:11">
      <c r="A398" s="39">
        <f t="shared" si="20"/>
        <v>42948</v>
      </c>
      <c r="B398" s="20"/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/>
      <c r="I398" s="9"/>
      <c r="J398" s="11"/>
      <c r="K398" s="20"/>
    </row>
    <row r="399" spans="1:11">
      <c r="A399" s="39">
        <f t="shared" si="20"/>
        <v>42979</v>
      </c>
      <c r="B399" s="15"/>
      <c r="C399" s="13">
        <v>1.25</v>
      </c>
      <c r="D399" s="42"/>
      <c r="E399" s="54"/>
      <c r="F399" s="15"/>
      <c r="G399" s="41">
        <f>IF(ISBLANK(Table1[[#This Row],[EARNED]]),"",Table1[[#This Row],[EARNED]])</f>
        <v>1.25</v>
      </c>
      <c r="H399" s="42"/>
      <c r="I399" s="54"/>
      <c r="J399" s="12"/>
      <c r="K399" s="15"/>
    </row>
    <row r="400" spans="1:11">
      <c r="A400" s="39">
        <f t="shared" si="20"/>
        <v>43009</v>
      </c>
      <c r="B400" s="20"/>
      <c r="C400" s="13">
        <v>1.25</v>
      </c>
      <c r="D400" s="38"/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15"/>
    </row>
    <row r="401" spans="1:11">
      <c r="A401" s="39">
        <f t="shared" si="20"/>
        <v>43040</v>
      </c>
      <c r="B401" s="20"/>
      <c r="C401" s="13">
        <v>1.25</v>
      </c>
      <c r="D401" s="38"/>
      <c r="E401" s="9"/>
      <c r="F401" s="20"/>
      <c r="G401" s="13">
        <f>IF(ISBLANK(Table1[[#This Row],[EARNED]]),"",Table1[[#This Row],[EARNED]])</f>
        <v>1.25</v>
      </c>
      <c r="H401" s="38"/>
      <c r="I401" s="9"/>
      <c r="J401" s="11"/>
      <c r="K401" s="15"/>
    </row>
    <row r="402" spans="1:11">
      <c r="A402" s="39">
        <f t="shared" si="20"/>
        <v>43070</v>
      </c>
      <c r="B402" s="20" t="s">
        <v>174</v>
      </c>
      <c r="C402" s="13">
        <v>1.25</v>
      </c>
      <c r="D402" s="38">
        <v>5</v>
      </c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15"/>
    </row>
    <row r="403" spans="1:11">
      <c r="A403" s="53" t="s">
        <v>311</v>
      </c>
      <c r="B403" s="20"/>
      <c r="C403" s="13"/>
      <c r="D403" s="38"/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15"/>
    </row>
    <row r="404" spans="1:11">
      <c r="A404" s="39">
        <v>43101</v>
      </c>
      <c r="B404" s="20"/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15"/>
    </row>
    <row r="405" spans="1:11">
      <c r="A405" s="39">
        <f>EDATE(A404,1)</f>
        <v>43132</v>
      </c>
      <c r="B405" s="20"/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15"/>
    </row>
    <row r="406" spans="1:11">
      <c r="A406" s="39">
        <f t="shared" ref="A406:A408" si="21">EDATE(A405,1)</f>
        <v>43160</v>
      </c>
      <c r="B406" s="20"/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/>
      <c r="I406" s="9"/>
      <c r="J406" s="11"/>
      <c r="K406" s="15"/>
    </row>
    <row r="407" spans="1:11">
      <c r="A407" s="39">
        <f t="shared" si="21"/>
        <v>43191</v>
      </c>
      <c r="B407" s="20"/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/>
      <c r="I407" s="9"/>
      <c r="J407" s="11"/>
      <c r="K407" s="15"/>
    </row>
    <row r="408" spans="1:11">
      <c r="A408" s="39">
        <f t="shared" si="21"/>
        <v>43221</v>
      </c>
      <c r="B408" s="20" t="s">
        <v>62</v>
      </c>
      <c r="C408" s="13"/>
      <c r="D408" s="38">
        <v>3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15" t="s">
        <v>312</v>
      </c>
    </row>
    <row r="409" spans="1:11">
      <c r="A409" s="39"/>
      <c r="B409" s="20"/>
      <c r="C409" s="13">
        <v>1.25</v>
      </c>
      <c r="D409" s="38"/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15"/>
    </row>
    <row r="410" spans="1:11">
      <c r="A410" s="39"/>
      <c r="B410" s="20"/>
      <c r="C410" s="13"/>
      <c r="D410" s="38"/>
      <c r="E410" s="9"/>
      <c r="F410" s="20"/>
      <c r="G410" s="13" t="str">
        <f>IF(ISBLANK(Table1[[#This Row],[EARNED]]),"",Table1[[#This Row],[EARNED]])</f>
        <v/>
      </c>
      <c r="H410" s="38"/>
      <c r="I410" s="9"/>
      <c r="J410" s="11"/>
      <c r="K410" s="15"/>
    </row>
    <row r="411" spans="1:11">
      <c r="A411" s="39"/>
      <c r="B411" s="20"/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/>
      <c r="I411" s="9"/>
      <c r="J411" s="11"/>
      <c r="K411" s="15"/>
    </row>
    <row r="412" spans="1:11">
      <c r="A412" s="39"/>
      <c r="B412" s="20"/>
      <c r="C412" s="13"/>
      <c r="D412" s="38"/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15"/>
    </row>
    <row r="413" spans="1:11">
      <c r="A413" s="39"/>
      <c r="B413" s="20"/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/>
      <c r="I413" s="9"/>
      <c r="J413" s="11"/>
      <c r="K41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workbookViewId="0">
      <selection activeCell="G3" sqref="G3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>
      <c r="A3" s="11"/>
      <c r="B3" s="11"/>
      <c r="D3">
        <v>3</v>
      </c>
      <c r="E3">
        <v>0</v>
      </c>
      <c r="F3">
        <v>9</v>
      </c>
      <c r="G3" s="46">
        <f>SUMIFS(F7:F14,E7:E14,E3)+SUMIFS(D7:D66,C7:C66,F3)+D3</f>
        <v>3.0190000000000001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>
      <c r="G4" s="32"/>
      <c r="J4" s="1" t="str">
        <f>IF(TEXT(J3,"D")=1,1,TEXT(J3,"D"))</f>
        <v>0</v>
      </c>
    </row>
    <row r="5" spans="1:12">
      <c r="J5" s="1"/>
    </row>
    <row r="6" spans="1:12"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68" t="s">
        <v>38</v>
      </c>
      <c r="J6" s="68"/>
      <c r="K6" s="68"/>
      <c r="L6" s="68"/>
    </row>
    <row r="7" spans="1:12"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>
      <c r="C38" s="36">
        <v>32</v>
      </c>
      <c r="D38" s="32">
        <v>6.7000000000000004E-2</v>
      </c>
      <c r="G38"/>
    </row>
    <row r="39" spans="3:12" s="1" customFormat="1">
      <c r="C39" s="36">
        <v>33</v>
      </c>
      <c r="D39" s="32">
        <v>6.9000000000000006E-2</v>
      </c>
      <c r="G39"/>
    </row>
    <row r="40" spans="3:12" s="1" customFormat="1">
      <c r="C40" s="36">
        <v>34</v>
      </c>
      <c r="D40" s="32">
        <v>7.1000000000000008E-2</v>
      </c>
      <c r="G40"/>
    </row>
    <row r="41" spans="3:12" s="1" customFormat="1">
      <c r="C41" s="36">
        <v>35</v>
      </c>
      <c r="D41" s="32">
        <v>7.3000000000000009E-2</v>
      </c>
      <c r="G41"/>
    </row>
    <row r="42" spans="3:12" s="1" customFormat="1">
      <c r="C42" s="36">
        <v>36</v>
      </c>
      <c r="D42" s="32">
        <v>7.5000000000000011E-2</v>
      </c>
      <c r="G42"/>
    </row>
    <row r="43" spans="3:12" s="1" customFormat="1">
      <c r="C43" s="36">
        <v>37</v>
      </c>
      <c r="D43" s="32">
        <v>7.7000000000000013E-2</v>
      </c>
      <c r="G43"/>
    </row>
    <row r="44" spans="3:12" s="1" customFormat="1">
      <c r="C44" s="36">
        <v>38</v>
      </c>
      <c r="D44" s="32">
        <v>7.9000000000000015E-2</v>
      </c>
      <c r="G44"/>
    </row>
    <row r="45" spans="3:12" s="1" customFormat="1">
      <c r="C45" s="36">
        <v>39</v>
      </c>
      <c r="D45" s="32">
        <v>8.1000000000000016E-2</v>
      </c>
      <c r="G45"/>
    </row>
    <row r="46" spans="3:12" s="1" customFormat="1">
      <c r="C46" s="36">
        <v>40</v>
      </c>
      <c r="D46" s="32">
        <v>8.3000000000000018E-2</v>
      </c>
      <c r="G46"/>
    </row>
    <row r="47" spans="3:12" s="1" customFormat="1">
      <c r="C47" s="36">
        <v>41</v>
      </c>
      <c r="D47" s="32">
        <v>8.500000000000002E-2</v>
      </c>
      <c r="G47"/>
    </row>
    <row r="48" spans="3:12" s="1" customFormat="1">
      <c r="C48" s="36">
        <v>42</v>
      </c>
      <c r="D48" s="32">
        <v>8.7000000000000022E-2</v>
      </c>
      <c r="G48"/>
    </row>
    <row r="49" spans="3:7" s="1" customFormat="1">
      <c r="C49" s="36">
        <v>43</v>
      </c>
      <c r="D49" s="32">
        <v>0.09</v>
      </c>
      <c r="G49"/>
    </row>
    <row r="50" spans="3:7" s="1" customFormat="1">
      <c r="C50" s="36">
        <v>44</v>
      </c>
      <c r="D50" s="32">
        <v>9.1999999999999998E-2</v>
      </c>
      <c r="G50"/>
    </row>
    <row r="51" spans="3:7" s="1" customFormat="1">
      <c r="C51" s="36">
        <v>45</v>
      </c>
      <c r="D51" s="32">
        <v>9.4E-2</v>
      </c>
      <c r="G51"/>
    </row>
    <row r="52" spans="3:7" s="1" customFormat="1">
      <c r="C52" s="36">
        <v>46</v>
      </c>
      <c r="D52" s="32">
        <v>9.6000000000000002E-2</v>
      </c>
      <c r="G52"/>
    </row>
    <row r="53" spans="3:7" s="1" customFormat="1">
      <c r="C53" s="36">
        <v>47</v>
      </c>
      <c r="D53" s="32">
        <v>9.8000000000000004E-2</v>
      </c>
      <c r="G53"/>
    </row>
    <row r="54" spans="3:7" s="1" customFormat="1">
      <c r="C54" s="36">
        <v>48</v>
      </c>
      <c r="D54" s="32">
        <v>0.1</v>
      </c>
      <c r="G54"/>
    </row>
    <row r="55" spans="3:7" s="1" customFormat="1">
      <c r="C55" s="36">
        <v>49</v>
      </c>
      <c r="D55" s="32">
        <v>0.10200000000000001</v>
      </c>
      <c r="G55"/>
    </row>
    <row r="56" spans="3:7" s="1" customFormat="1">
      <c r="C56" s="36">
        <v>50</v>
      </c>
      <c r="D56" s="32">
        <v>0.10400000000000001</v>
      </c>
      <c r="G56"/>
    </row>
    <row r="57" spans="3:7" s="1" customFormat="1">
      <c r="C57" s="36">
        <v>51</v>
      </c>
      <c r="D57" s="32">
        <v>0.10600000000000001</v>
      </c>
      <c r="G57"/>
    </row>
    <row r="58" spans="3:7" s="1" customFormat="1">
      <c r="C58" s="36">
        <v>52</v>
      </c>
      <c r="D58" s="32">
        <v>0.10800000000000001</v>
      </c>
      <c r="G58"/>
    </row>
    <row r="59" spans="3:7" s="1" customFormat="1">
      <c r="C59" s="36">
        <v>53</v>
      </c>
      <c r="D59" s="32">
        <v>0.11000000000000001</v>
      </c>
      <c r="G59"/>
    </row>
    <row r="60" spans="3:7" s="1" customFormat="1">
      <c r="C60" s="36">
        <v>54</v>
      </c>
      <c r="D60" s="32">
        <v>0.11200000000000002</v>
      </c>
      <c r="G60"/>
    </row>
    <row r="61" spans="3:7" s="1" customFormat="1">
      <c r="C61" s="36">
        <v>55</v>
      </c>
      <c r="D61" s="32">
        <v>0.115</v>
      </c>
      <c r="G61"/>
    </row>
    <row r="62" spans="3:7" s="1" customFormat="1">
      <c r="C62" s="36">
        <v>56</v>
      </c>
      <c r="D62" s="32">
        <v>0.11700000000000001</v>
      </c>
      <c r="G62"/>
    </row>
    <row r="63" spans="3:7" s="1" customFormat="1">
      <c r="C63" s="36">
        <v>57</v>
      </c>
      <c r="D63" s="32">
        <v>0.11900000000000001</v>
      </c>
      <c r="G63"/>
    </row>
    <row r="64" spans="3:7" s="1" customFormat="1">
      <c r="C64" s="36">
        <v>58</v>
      </c>
      <c r="D64" s="32">
        <v>0.12100000000000001</v>
      </c>
      <c r="G64"/>
    </row>
    <row r="65" spans="3:12" s="1" customFormat="1">
      <c r="C65" s="36">
        <v>59</v>
      </c>
      <c r="D65" s="32">
        <v>0.12300000000000001</v>
      </c>
      <c r="G65"/>
    </row>
    <row r="66" spans="3:12" s="1" customFormat="1">
      <c r="C66" s="36">
        <v>60</v>
      </c>
      <c r="D66" s="32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2023-02-27T09:27:15Z</dcterms:modified>
</cp:coreProperties>
</file>