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8" yWindow="-108" windowWidth="19416" windowHeight="11016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39" i="1"/>
  <c r="A440" s="1"/>
  <c r="A441" s="1"/>
  <c r="A442" s="1"/>
  <c r="A443" s="1"/>
  <c r="G447"/>
  <c r="G439"/>
  <c r="G440"/>
  <c r="G441"/>
  <c r="G442"/>
  <c r="G443"/>
  <c r="G444"/>
  <c r="G445"/>
  <c r="G446"/>
  <c r="A426"/>
  <c r="A427" s="1"/>
  <c r="A428" s="1"/>
  <c r="A429" s="1"/>
  <c r="A430" s="1"/>
  <c r="A431" s="1"/>
  <c r="A432" s="1"/>
  <c r="A433" s="1"/>
  <c r="A434" s="1"/>
  <c r="A435" s="1"/>
  <c r="A436" s="1"/>
  <c r="G430"/>
  <c r="G431"/>
  <c r="G432"/>
  <c r="G433"/>
  <c r="G434"/>
  <c r="G435"/>
  <c r="G436"/>
  <c r="G437"/>
  <c r="G438"/>
  <c r="G412"/>
  <c r="G413"/>
  <c r="G406"/>
  <c r="G404"/>
  <c r="G405"/>
  <c r="G407"/>
  <c r="G395"/>
  <c r="G400"/>
  <c r="G401"/>
  <c r="G402"/>
  <c r="G398"/>
  <c r="G396"/>
  <c r="G391"/>
  <c r="G387"/>
  <c r="G388"/>
  <c r="G389"/>
  <c r="G383"/>
  <c r="G380"/>
  <c r="G378"/>
  <c r="G374"/>
  <c r="G375"/>
  <c r="G370"/>
  <c r="G368"/>
  <c r="G351"/>
  <c r="G348"/>
  <c r="G343"/>
  <c r="G339"/>
  <c r="G357"/>
  <c r="G358"/>
  <c r="G335"/>
  <c r="G333"/>
  <c r="G331"/>
  <c r="G312"/>
  <c r="G310"/>
  <c r="G308"/>
  <c r="G306"/>
  <c r="G303"/>
  <c r="G301"/>
  <c r="G299"/>
  <c r="A411"/>
  <c r="A414" s="1"/>
  <c r="A415" s="1"/>
  <c r="A416" s="1"/>
  <c r="A417" s="1"/>
  <c r="A418" s="1"/>
  <c r="A419" s="1"/>
  <c r="A420" s="1"/>
  <c r="A421" s="1"/>
  <c r="A422" s="1"/>
  <c r="A423" s="1"/>
  <c r="G411"/>
  <c r="G414"/>
  <c r="G415"/>
  <c r="G416"/>
  <c r="G417"/>
  <c r="G418"/>
  <c r="G419"/>
  <c r="G420"/>
  <c r="G421"/>
  <c r="G422"/>
  <c r="G423"/>
  <c r="G424"/>
  <c r="G425"/>
  <c r="G426"/>
  <c r="G427"/>
  <c r="G428"/>
  <c r="G429"/>
  <c r="A384"/>
  <c r="A385" s="1"/>
  <c r="A386" s="1"/>
  <c r="A390" s="1"/>
  <c r="A392" s="1"/>
  <c r="A393" s="1"/>
  <c r="A394" s="1"/>
  <c r="A397" s="1"/>
  <c r="A399" s="1"/>
  <c r="A403" s="1"/>
  <c r="A408" s="1"/>
  <c r="G382"/>
  <c r="G384"/>
  <c r="G385"/>
  <c r="G386"/>
  <c r="G390"/>
  <c r="G392"/>
  <c r="G393"/>
  <c r="G394"/>
  <c r="G397"/>
  <c r="G399"/>
  <c r="G403"/>
  <c r="G408"/>
  <c r="G409"/>
  <c r="G410"/>
  <c r="G297"/>
  <c r="G295"/>
  <c r="G293"/>
  <c r="G381"/>
  <c r="A364"/>
  <c r="A365" s="1"/>
  <c r="A366" s="1"/>
  <c r="A367" s="1"/>
  <c r="A369" s="1"/>
  <c r="A371" s="1"/>
  <c r="A372" s="1"/>
  <c r="A373" s="1"/>
  <c r="A376" s="1"/>
  <c r="A377" s="1"/>
  <c r="A378" s="1"/>
  <c r="A347"/>
  <c r="A349" s="1"/>
  <c r="A350" s="1"/>
  <c r="A352" s="1"/>
  <c r="A353" s="1"/>
  <c r="A354" s="1"/>
  <c r="A355" s="1"/>
  <c r="A356" s="1"/>
  <c r="A359" s="1"/>
  <c r="A360" s="1"/>
  <c r="A361" s="1"/>
  <c r="A329"/>
  <c r="A330" s="1"/>
  <c r="A332" s="1"/>
  <c r="A334" s="1"/>
  <c r="A336" s="1"/>
  <c r="A337" s="1"/>
  <c r="A338" s="1"/>
  <c r="A340" s="1"/>
  <c r="A341" s="1"/>
  <c r="A342" s="1"/>
  <c r="A343" s="1"/>
  <c r="A316"/>
  <c r="A317" s="1"/>
  <c r="A318" s="1"/>
  <c r="A319" s="1"/>
  <c r="A320" s="1"/>
  <c r="A321" s="1"/>
  <c r="A322" s="1"/>
  <c r="A323" s="1"/>
  <c r="A324" s="1"/>
  <c r="A325" s="1"/>
  <c r="A326" s="1"/>
  <c r="A294"/>
  <c r="A296" s="1"/>
  <c r="A298" s="1"/>
  <c r="A300" s="1"/>
  <c r="A302" s="1"/>
  <c r="A304" s="1"/>
  <c r="A305" s="1"/>
  <c r="A307" s="1"/>
  <c r="A309" s="1"/>
  <c r="A311" s="1"/>
  <c r="A312" s="1"/>
  <c r="A280"/>
  <c r="A281" s="1"/>
  <c r="A282" s="1"/>
  <c r="A283" s="1"/>
  <c r="A284" s="1"/>
  <c r="A285" s="1"/>
  <c r="A286" s="1"/>
  <c r="A287" s="1"/>
  <c r="A288" s="1"/>
  <c r="A289" s="1"/>
  <c r="A290" s="1"/>
  <c r="G274"/>
  <c r="G275"/>
  <c r="G270"/>
  <c r="G271"/>
  <c r="G268"/>
  <c r="G266"/>
  <c r="G264"/>
  <c r="G261"/>
  <c r="G262"/>
  <c r="G259"/>
  <c r="G256"/>
  <c r="G257"/>
  <c r="G254"/>
  <c r="G251"/>
  <c r="G252"/>
  <c r="A253"/>
  <c r="A255" s="1"/>
  <c r="A258" s="1"/>
  <c r="A260" s="1"/>
  <c r="A263" s="1"/>
  <c r="A265" s="1"/>
  <c r="A267" s="1"/>
  <c r="A269" s="1"/>
  <c r="A272" s="1"/>
  <c r="A273" s="1"/>
  <c r="A276" s="1"/>
  <c r="G246"/>
  <c r="G244"/>
  <c r="G242"/>
  <c r="G240"/>
  <c r="G237"/>
  <c r="G236"/>
  <c r="G238"/>
  <c r="G234"/>
  <c r="G232"/>
  <c r="G230"/>
  <c r="G228"/>
  <c r="G225"/>
  <c r="G226"/>
  <c r="G223"/>
  <c r="A224"/>
  <c r="A227" s="1"/>
  <c r="A229" s="1"/>
  <c r="A231" s="1"/>
  <c r="A233" s="1"/>
  <c r="A235" s="1"/>
  <c r="A239" s="1"/>
  <c r="A241" s="1"/>
  <c r="A243" s="1"/>
  <c r="A245" s="1"/>
  <c r="A247" s="1"/>
  <c r="G216"/>
  <c r="G213"/>
  <c r="G211"/>
  <c r="G209"/>
  <c r="G207"/>
  <c r="G205"/>
  <c r="G203"/>
  <c r="G200"/>
  <c r="A201"/>
  <c r="A204" s="1"/>
  <c r="A206" s="1"/>
  <c r="A208" s="1"/>
  <c r="A210" s="1"/>
  <c r="A212" s="1"/>
  <c r="A214" s="1"/>
  <c r="A215" s="1"/>
  <c r="A217" s="1"/>
  <c r="A218" s="1"/>
  <c r="A219" s="1"/>
  <c r="G221"/>
  <c r="G222"/>
  <c r="G224"/>
  <c r="G227"/>
  <c r="G229"/>
  <c r="G231"/>
  <c r="G233"/>
  <c r="G235"/>
  <c r="G239"/>
  <c r="G241"/>
  <c r="G243"/>
  <c r="G245"/>
  <c r="G247"/>
  <c r="G248"/>
  <c r="G249"/>
  <c r="G250"/>
  <c r="G253"/>
  <c r="G255"/>
  <c r="G258"/>
  <c r="G260"/>
  <c r="G263"/>
  <c r="G265"/>
  <c r="G267"/>
  <c r="G269"/>
  <c r="G272"/>
  <c r="G273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4"/>
  <c r="G296"/>
  <c r="G298"/>
  <c r="G300"/>
  <c r="G302"/>
  <c r="G304"/>
  <c r="G305"/>
  <c r="G307"/>
  <c r="G309"/>
  <c r="G311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2"/>
  <c r="G334"/>
  <c r="G336"/>
  <c r="G337"/>
  <c r="G338"/>
  <c r="G340"/>
  <c r="G341"/>
  <c r="G342"/>
  <c r="G344"/>
  <c r="G345"/>
  <c r="G346"/>
  <c r="G347"/>
  <c r="G349"/>
  <c r="G350"/>
  <c r="G352"/>
  <c r="G353"/>
  <c r="G354"/>
  <c r="G355"/>
  <c r="G356"/>
  <c r="G359"/>
  <c r="G360"/>
  <c r="G361"/>
  <c r="G362"/>
  <c r="G363"/>
  <c r="G364"/>
  <c r="G365"/>
  <c r="G366"/>
  <c r="G367"/>
  <c r="G369"/>
  <c r="G371"/>
  <c r="G372"/>
  <c r="G373"/>
  <c r="G376"/>
  <c r="G377"/>
  <c r="G379"/>
  <c r="G195"/>
  <c r="G196"/>
  <c r="G192"/>
  <c r="G193"/>
  <c r="G189"/>
  <c r="G190"/>
  <c r="G187"/>
  <c r="G185"/>
  <c r="G180"/>
  <c r="G183"/>
  <c r="G178"/>
  <c r="G179"/>
  <c r="G181"/>
  <c r="G175"/>
  <c r="G176"/>
  <c r="G173"/>
  <c r="G170"/>
  <c r="A171"/>
  <c r="A172" s="1"/>
  <c r="A174" s="1"/>
  <c r="A177" s="1"/>
  <c r="A182" s="1"/>
  <c r="A184" s="1"/>
  <c r="A186" s="1"/>
  <c r="A188" s="1"/>
  <c r="A191" s="1"/>
  <c r="A194" s="1"/>
  <c r="A197" s="1"/>
  <c r="G166"/>
  <c r="A156"/>
  <c r="A157" s="1"/>
  <c r="A158" s="1"/>
  <c r="A159" s="1"/>
  <c r="A160" s="1"/>
  <c r="A161" s="1"/>
  <c r="A162" s="1"/>
  <c r="A163" s="1"/>
  <c r="A164" s="1"/>
  <c r="A165" s="1"/>
  <c r="A167" s="1"/>
  <c r="G138"/>
  <c r="A142"/>
  <c r="A143" s="1"/>
  <c r="A144" s="1"/>
  <c r="A145" s="1"/>
  <c r="A146" s="1"/>
  <c r="A147" s="1"/>
  <c r="A148" s="1"/>
  <c r="A149" s="1"/>
  <c r="A150" s="1"/>
  <c r="A151" s="1"/>
  <c r="A152" s="1"/>
  <c r="G201"/>
  <c r="G204"/>
  <c r="G206"/>
  <c r="G208"/>
  <c r="G210"/>
  <c r="G212"/>
  <c r="G214"/>
  <c r="G215"/>
  <c r="G217"/>
  <c r="G218"/>
  <c r="G219"/>
  <c r="G220"/>
  <c r="G158"/>
  <c r="G159"/>
  <c r="G160"/>
  <c r="G161"/>
  <c r="G162"/>
  <c r="G163"/>
  <c r="G164"/>
  <c r="G165"/>
  <c r="G167"/>
  <c r="G168"/>
  <c r="G169"/>
  <c r="G171"/>
  <c r="G172"/>
  <c r="G174"/>
  <c r="G177"/>
  <c r="G182"/>
  <c r="G184"/>
  <c r="G186"/>
  <c r="G188"/>
  <c r="G191"/>
  <c r="G194"/>
  <c r="G197"/>
  <c r="G198"/>
  <c r="G199"/>
  <c r="G142"/>
  <c r="G143"/>
  <c r="G144"/>
  <c r="G145"/>
  <c r="G146"/>
  <c r="G147"/>
  <c r="G148"/>
  <c r="G149"/>
  <c r="G150"/>
  <c r="G151"/>
  <c r="G152"/>
  <c r="G153"/>
  <c r="G154"/>
  <c r="G155"/>
  <c r="G156"/>
  <c r="G157"/>
  <c r="A127"/>
  <c r="A128" s="1"/>
  <c r="A129" s="1"/>
  <c r="A130" s="1"/>
  <c r="A131" s="1"/>
  <c r="A132" s="1"/>
  <c r="A133" s="1"/>
  <c r="A134" s="1"/>
  <c r="A135" s="1"/>
  <c r="A136" s="1"/>
  <c r="A137" s="1"/>
  <c r="G114"/>
  <c r="A112"/>
  <c r="A113" s="1"/>
  <c r="A115" s="1"/>
  <c r="A116" s="1"/>
  <c r="A117" s="1"/>
  <c r="A118" s="1"/>
  <c r="A119" s="1"/>
  <c r="A120" s="1"/>
  <c r="A121" s="1"/>
  <c r="A122" s="1"/>
  <c r="A123" s="1"/>
  <c r="A99"/>
  <c r="A100" s="1"/>
  <c r="A101" s="1"/>
  <c r="A102" s="1"/>
  <c r="A103" s="1"/>
  <c r="A104" s="1"/>
  <c r="A105" s="1"/>
  <c r="A106" s="1"/>
  <c r="A107" s="1"/>
  <c r="A108" s="1"/>
  <c r="A109" s="1"/>
  <c r="A85"/>
  <c r="A86" s="1"/>
  <c r="A87" s="1"/>
  <c r="A88" s="1"/>
  <c r="A89" s="1"/>
  <c r="A90" s="1"/>
  <c r="A91" s="1"/>
  <c r="A92" s="1"/>
  <c r="A93" s="1"/>
  <c r="A94" s="1"/>
  <c r="A95" s="1"/>
  <c r="G81"/>
  <c r="G74"/>
  <c r="A70"/>
  <c r="A71" s="1"/>
  <c r="A72" s="1"/>
  <c r="A73" s="1"/>
  <c r="A75" s="1"/>
  <c r="A76" s="1"/>
  <c r="A77" s="1"/>
  <c r="A78" s="1"/>
  <c r="A79" s="1"/>
  <c r="A80" s="1"/>
  <c r="A82" s="1"/>
  <c r="A57"/>
  <c r="A58" s="1"/>
  <c r="A59" s="1"/>
  <c r="A60" s="1"/>
  <c r="A61" s="1"/>
  <c r="A62" s="1"/>
  <c r="A63" s="1"/>
  <c r="A64" s="1"/>
  <c r="A65" s="1"/>
  <c r="A66" s="1"/>
  <c r="A67" s="1"/>
  <c r="G53"/>
  <c r="G46"/>
  <c r="G44"/>
  <c r="A41"/>
  <c r="A42" s="1"/>
  <c r="A43" s="1"/>
  <c r="A45" s="1"/>
  <c r="A47" s="1"/>
  <c r="A48" s="1"/>
  <c r="A49" s="1"/>
  <c r="A50" s="1"/>
  <c r="A51" s="1"/>
  <c r="A52" s="1"/>
  <c r="A54" s="1"/>
  <c r="G36"/>
  <c r="G30"/>
  <c r="A25"/>
  <c r="A26" s="1"/>
  <c r="A27" s="1"/>
  <c r="A28" s="1"/>
  <c r="A29" s="1"/>
  <c r="A31" s="1"/>
  <c r="A32" s="1"/>
  <c r="A33" s="1"/>
  <c r="A34" s="1"/>
  <c r="A35" s="1"/>
  <c r="A37" s="1"/>
  <c r="G20"/>
  <c r="G15"/>
  <c r="A14"/>
  <c r="A16" s="1"/>
  <c r="A17" s="1"/>
  <c r="A18" s="1"/>
  <c r="A19" s="1"/>
  <c r="A21" s="1"/>
  <c r="G3" i="3" l="1"/>
  <c r="G18" i="1"/>
  <c r="G19"/>
  <c r="G21"/>
  <c r="G22"/>
  <c r="G23"/>
  <c r="G24"/>
  <c r="G25"/>
  <c r="G26"/>
  <c r="G27"/>
  <c r="G28"/>
  <c r="G29"/>
  <c r="G31"/>
  <c r="G32"/>
  <c r="G33"/>
  <c r="G34"/>
  <c r="G35"/>
  <c r="G37"/>
  <c r="G38"/>
  <c r="G39"/>
  <c r="G40"/>
  <c r="G41"/>
  <c r="G42"/>
  <c r="G43"/>
  <c r="G45"/>
  <c r="G47"/>
  <c r="G48"/>
  <c r="G49"/>
  <c r="G50"/>
  <c r="G51"/>
  <c r="G52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5"/>
  <c r="G76"/>
  <c r="G77"/>
  <c r="G78"/>
  <c r="G79"/>
  <c r="G80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9"/>
  <c r="G140"/>
  <c r="G141"/>
  <c r="G10"/>
  <c r="G11"/>
  <c r="G12"/>
  <c r="G13"/>
  <c r="G14"/>
  <c r="G16"/>
  <c r="G17"/>
  <c r="J4" i="3"/>
  <c r="E9" i="1"/>
  <c r="G9"/>
  <c r="K3" i="3" l="1"/>
  <c r="L3" s="1"/>
  <c r="I9" i="1"/>
</calcChain>
</file>

<file path=xl/sharedStrings.xml><?xml version="1.0" encoding="utf-8"?>
<sst xmlns="http://schemas.openxmlformats.org/spreadsheetml/2006/main" count="441" uniqueCount="322">
  <si>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</si>
  <si>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</si>
  <si>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</si>
  <si>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</si>
  <si>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</si>
  <si>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</si>
  <si>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</si>
  <si>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</si>
  <si>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</si>
  <si>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</si>
  <si>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</si>
  <si>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</si>
  <si>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</si>
  <si>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</si>
  <si>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</si>
  <si>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</si>
  <si>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</si>
  <si>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</si>
  <si>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</si>
  <si>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</si>
  <si>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</si>
  <si>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</si>
  <si>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</si>
  <si>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</si>
  <si>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</si>
  <si>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</si>
  <si>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</si>
  <si>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</si>
  <si>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</si>
  <si>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</si>
  <si>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</si>
  <si>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</si>
  <si>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</si>
  <si>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</si>
  <si>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</si>
  <si>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</si>
  <si>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</si>
  <si>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</si>
  <si>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</si>
  <si>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</si>
  <si>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</si>
  <si>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</si>
  <si>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MADRAZO, ALLAN PAUL M.</t>
  </si>
  <si>
    <t xml:space="preserve">Leave </t>
  </si>
  <si>
    <t>transfer from CEO</t>
  </si>
  <si>
    <t>as of</t>
  </si>
  <si>
    <t>May 31, 1998</t>
  </si>
  <si>
    <t>1998</t>
  </si>
  <si>
    <t>VL (1-0-0)</t>
  </si>
  <si>
    <t>UT (1-0-10)</t>
  </si>
  <si>
    <t>UT (0-0-13)</t>
  </si>
  <si>
    <t>UT (0-0-16)</t>
  </si>
  <si>
    <t>UT (0-4-21)</t>
  </si>
  <si>
    <t>SL (1-0-0)</t>
  </si>
  <si>
    <t>UT (0-0-25)</t>
  </si>
  <si>
    <t>VL (4-0-0)</t>
  </si>
  <si>
    <t>12/15,16,28,29</t>
  </si>
  <si>
    <t>UT (0-0-39)</t>
  </si>
  <si>
    <t>1999</t>
  </si>
  <si>
    <t>UT (0-0-6)</t>
  </si>
  <si>
    <t>SL (4-0-0)</t>
  </si>
  <si>
    <t>6/7,8,9,10</t>
  </si>
  <si>
    <t>SP (1-0-0)</t>
  </si>
  <si>
    <t>FL (1-0-0)</t>
  </si>
  <si>
    <t>12/21,22,28,29</t>
  </si>
  <si>
    <t>2000</t>
  </si>
  <si>
    <t>VL (3-0-0)</t>
  </si>
  <si>
    <t>5/23,24,25</t>
  </si>
  <si>
    <t>SL (2-0-0)</t>
  </si>
  <si>
    <t>11/9,10</t>
  </si>
  <si>
    <t>2001</t>
  </si>
  <si>
    <t>FL (5-0-0)</t>
  </si>
  <si>
    <t>2002</t>
  </si>
  <si>
    <t>SL (3-0-0)</t>
  </si>
  <si>
    <t>11/7,8,11</t>
  </si>
  <si>
    <t>2003</t>
  </si>
  <si>
    <t>UT (0-1-17)</t>
  </si>
  <si>
    <t>UT (0-2-14)</t>
  </si>
  <si>
    <t>UT (0-2-1)</t>
  </si>
  <si>
    <t>UT (0-3-44)</t>
  </si>
  <si>
    <t>2004</t>
  </si>
  <si>
    <t>UT (0-2-18)</t>
  </si>
  <si>
    <t>UT (0-3-19)</t>
  </si>
  <si>
    <t>UT (0-2-11)</t>
  </si>
  <si>
    <t>UT (0-1-34)</t>
  </si>
  <si>
    <t>UT (0-4-11)</t>
  </si>
  <si>
    <t>UT (0-4-50)</t>
  </si>
  <si>
    <t>UT (1-4-38)</t>
  </si>
  <si>
    <t>UT (2-2-9)</t>
  </si>
  <si>
    <t>UT (2-2-46)</t>
  </si>
  <si>
    <t>UT (2-3-27)</t>
  </si>
  <si>
    <t>UT (1-5-10)</t>
  </si>
  <si>
    <t>2005</t>
  </si>
  <si>
    <t>UT (1-5-37)</t>
  </si>
  <si>
    <t>UT (0-4-51)</t>
  </si>
  <si>
    <t>PERSONAL 3/21</t>
  </si>
  <si>
    <t>UT (2-5-11)</t>
  </si>
  <si>
    <t>UT (1-6-29)</t>
  </si>
  <si>
    <t>UT (0-3-10)</t>
  </si>
  <si>
    <t>UT (0-4-0)</t>
  </si>
  <si>
    <t>UT (0-3-31)</t>
  </si>
  <si>
    <t>UT (0-4-5)</t>
  </si>
  <si>
    <t>UT (0-5-29)</t>
  </si>
  <si>
    <t>UT (1-2-25)</t>
  </si>
  <si>
    <t>UT (2-5-47)</t>
  </si>
  <si>
    <t>2006</t>
  </si>
  <si>
    <t>UT (1-2-31)</t>
  </si>
  <si>
    <t>UT (1-5-9)</t>
  </si>
  <si>
    <t>UT (1-2-43)</t>
  </si>
  <si>
    <t>UT (0-6-8)</t>
  </si>
  <si>
    <t>UT (0-6-2)</t>
  </si>
  <si>
    <t>UT (0-7-21)</t>
  </si>
  <si>
    <t>UT (2-0-57)</t>
  </si>
  <si>
    <t>UT (1-1-57)</t>
  </si>
  <si>
    <t>UT (0-7-58)</t>
  </si>
  <si>
    <t>UT (0-6-9)</t>
  </si>
  <si>
    <t>UT (1-0-13)</t>
  </si>
  <si>
    <t>UT (2-2-3)</t>
  </si>
  <si>
    <t>2007</t>
  </si>
  <si>
    <t>UT (1-2-47)</t>
  </si>
  <si>
    <t>UT (2-6-43)</t>
  </si>
  <si>
    <t>UT (0-4-24)</t>
  </si>
  <si>
    <t>UT (1-4-18)</t>
  </si>
  <si>
    <t>UT (2-5-32)</t>
  </si>
  <si>
    <t>UT (1-4-30)</t>
  </si>
  <si>
    <t>UT (0-5-50)</t>
  </si>
  <si>
    <t>UT (0-7-15)</t>
  </si>
  <si>
    <t>UT (0-6-41)</t>
  </si>
  <si>
    <t>UT (1-2-05)</t>
  </si>
  <si>
    <t>UT (2-1-48)</t>
  </si>
  <si>
    <t>UT (1-2-29)</t>
  </si>
  <si>
    <t>2008</t>
  </si>
  <si>
    <t>UT (1-1-23)</t>
  </si>
  <si>
    <t>UT (1-3-28)</t>
  </si>
  <si>
    <t>UT (1-4-34)</t>
  </si>
  <si>
    <t>UT (2-4-23)</t>
  </si>
  <si>
    <t>UT (1-6-34)</t>
  </si>
  <si>
    <t>UT (0-5-35)</t>
  </si>
  <si>
    <t>UT (2-0-08)</t>
  </si>
  <si>
    <t>UT (1-2-23)</t>
  </si>
  <si>
    <t>UT (1-3-9)</t>
  </si>
  <si>
    <t>UT (2-7-52)</t>
  </si>
  <si>
    <t>11/3,4,5,6</t>
  </si>
  <si>
    <t>UT (1-5-31)</t>
  </si>
  <si>
    <t>UT (5-7-31)</t>
  </si>
  <si>
    <t>2009</t>
  </si>
  <si>
    <t>UT (1-6-37)</t>
  </si>
  <si>
    <t>UT (2-3-16)</t>
  </si>
  <si>
    <t>UT (1-5-53)</t>
  </si>
  <si>
    <t>4/8,13</t>
  </si>
  <si>
    <t>UT (1-3-58)</t>
  </si>
  <si>
    <t>DOMESTIC 4/30</t>
  </si>
  <si>
    <t>VL (5-0-0)</t>
  </si>
  <si>
    <t>4/28-5/6</t>
  </si>
  <si>
    <t>UT (0-6-55)</t>
  </si>
  <si>
    <t>SP (3-0-0)</t>
  </si>
  <si>
    <t>5/4,5,22</t>
  </si>
  <si>
    <t>UT (2-6-53)</t>
  </si>
  <si>
    <t>UT (1-3-26)</t>
  </si>
  <si>
    <t>9/10,15</t>
  </si>
  <si>
    <t>UT (1-3-13)</t>
  </si>
  <si>
    <t>10/20,30</t>
  </si>
  <si>
    <t>UT (2-1-11)</t>
  </si>
  <si>
    <t>11/24,25</t>
  </si>
  <si>
    <t>12/8,21,29</t>
  </si>
  <si>
    <t>UT (1-7-30)</t>
  </si>
  <si>
    <t>UT (1-1-43)</t>
  </si>
  <si>
    <t>2010</t>
  </si>
  <si>
    <t>1/7,13,18,27</t>
  </si>
  <si>
    <t>UT (2-7-49)</t>
  </si>
  <si>
    <t>UT (1-0-03)</t>
  </si>
  <si>
    <t>3/12,16,17,31</t>
  </si>
  <si>
    <t>UT (2-2-21)</t>
  </si>
  <si>
    <t>4/5,13,22,30</t>
  </si>
  <si>
    <t>UT (2-3-17)</t>
  </si>
  <si>
    <t>UT (2-6-46)</t>
  </si>
  <si>
    <t>7/9,14,27</t>
  </si>
  <si>
    <t>UT (3-4-47)</t>
  </si>
  <si>
    <t>UT (3-2-50)</t>
  </si>
  <si>
    <t>9/14,15,16</t>
  </si>
  <si>
    <t>UT (2-1-29)</t>
  </si>
  <si>
    <t>UT (1-6-50)</t>
  </si>
  <si>
    <t>UT (2-3-23)</t>
  </si>
  <si>
    <t>12/18,20,29</t>
  </si>
  <si>
    <t>UT (2-5-31)</t>
  </si>
  <si>
    <t>2011</t>
  </si>
  <si>
    <t>UT (2-3-26)</t>
  </si>
  <si>
    <t>UT (1-5-51)</t>
  </si>
  <si>
    <t>UT (2-3-18)</t>
  </si>
  <si>
    <t>SL (5-0-0)</t>
  </si>
  <si>
    <t>4/4,5,6,27,24</t>
  </si>
  <si>
    <t>UT (1-4-41)</t>
  </si>
  <si>
    <t>UT (2-2-47)</t>
  </si>
  <si>
    <t>UT (1-2-8)</t>
  </si>
  <si>
    <t>7/18,26</t>
  </si>
  <si>
    <t>UT (2-4-40)</t>
  </si>
  <si>
    <t>8/3,4,16,17,24</t>
  </si>
  <si>
    <t>UT (2-3-36)</t>
  </si>
  <si>
    <t>9/1,6,19,26,27</t>
  </si>
  <si>
    <t>UT (2-1-2)</t>
  </si>
  <si>
    <t>10/6,21,28</t>
  </si>
  <si>
    <t>UT (2-4-18)</t>
  </si>
  <si>
    <t>11/2,10,16,18,22</t>
  </si>
  <si>
    <t>UT (2-5-13)</t>
  </si>
  <si>
    <t>12/8,20,23,26,28</t>
  </si>
  <si>
    <t>UT (5-7-58)</t>
  </si>
  <si>
    <t>2012</t>
  </si>
  <si>
    <t>SL (6-0-0)</t>
  </si>
  <si>
    <t>1/2,5,11,20,27,31</t>
  </si>
  <si>
    <t>UT (5-1-10)</t>
  </si>
  <si>
    <t>2/9,10,14,16</t>
  </si>
  <si>
    <t>UT (5-2-47)</t>
  </si>
  <si>
    <t>2/28 - 3/7</t>
  </si>
  <si>
    <t>3/13,21,28,30</t>
  </si>
  <si>
    <t>UT (6-3-2)</t>
  </si>
  <si>
    <t>4/16,17,19,27,30</t>
  </si>
  <si>
    <t>UT (4-7-13)</t>
  </si>
  <si>
    <t>5/22,24,25</t>
  </si>
  <si>
    <t>5/7,14,18,30</t>
  </si>
  <si>
    <t>UT (5-7-15)</t>
  </si>
  <si>
    <t>6/11,13</t>
  </si>
  <si>
    <t>UT (6-4-12)</t>
  </si>
  <si>
    <t>7/3,10,13,20,30</t>
  </si>
  <si>
    <t>UT (6-7-35)</t>
  </si>
  <si>
    <t>8/3,8,23,29</t>
  </si>
  <si>
    <t>UT (5-2-53)</t>
  </si>
  <si>
    <t>9/4,13</t>
  </si>
  <si>
    <t>UT (6-5-52)</t>
  </si>
  <si>
    <t>UT (7-1-52)</t>
  </si>
  <si>
    <t>11/29-12/5</t>
  </si>
  <si>
    <t>11/5,7</t>
  </si>
  <si>
    <t>UT (5-5-56)</t>
  </si>
  <si>
    <t>12/28,29</t>
  </si>
  <si>
    <t>UT (6-2-16)</t>
  </si>
  <si>
    <t>2013</t>
  </si>
  <si>
    <t>UT (4-5-10)</t>
  </si>
  <si>
    <t>UT (2-5-51)</t>
  </si>
  <si>
    <t>UT (1-4-45)</t>
  </si>
  <si>
    <t>UT (2-0-44)</t>
  </si>
  <si>
    <t>UT (1-6-27)</t>
  </si>
  <si>
    <t>UT (0-5-33)</t>
  </si>
  <si>
    <t>UT (1-6-15)</t>
  </si>
  <si>
    <t>UT (2-3-11)</t>
  </si>
  <si>
    <t>UT (2-4-5)</t>
  </si>
  <si>
    <t>UT (1-6-35)</t>
  </si>
  <si>
    <t>UT (2-1-12)</t>
  </si>
  <si>
    <t>2014</t>
  </si>
  <si>
    <t>2015</t>
  </si>
  <si>
    <t>2016</t>
  </si>
  <si>
    <t>2017</t>
  </si>
  <si>
    <t>2018</t>
  </si>
  <si>
    <t>1/2,7,10,22,30</t>
  </si>
  <si>
    <t>UT (2-3-56)</t>
  </si>
  <si>
    <t>UT (1-7-36)</t>
  </si>
  <si>
    <t>5/5,14,26</t>
  </si>
  <si>
    <t>UT (2-7-4)</t>
  </si>
  <si>
    <t>2019</t>
  </si>
  <si>
    <t>2020</t>
  </si>
  <si>
    <t>4/11,16,30</t>
  </si>
  <si>
    <t>UT (2-3-24)</t>
  </si>
  <si>
    <t>UT (3-5-19)</t>
  </si>
  <si>
    <t>6/3,11,17</t>
  </si>
  <si>
    <t>UT (3-4-54)</t>
  </si>
  <si>
    <t>UT (4-4-40)</t>
  </si>
  <si>
    <t>UT (4-5-55)</t>
  </si>
  <si>
    <t>9/8,15</t>
  </si>
  <si>
    <t>UT (3-1-20)</t>
  </si>
  <si>
    <t>10/6,28</t>
  </si>
  <si>
    <t>UT (5-0-15)</t>
  </si>
  <si>
    <t>UT (3-6-5)</t>
  </si>
  <si>
    <t>SL (3-4-0)</t>
  </si>
  <si>
    <t>12/9,29,5 HD, 16 HD, 23 HD</t>
  </si>
  <si>
    <t>UT (2-3-19)</t>
  </si>
  <si>
    <t>UT (1-5-39)</t>
  </si>
  <si>
    <t>UT (1-2-30)</t>
  </si>
  <si>
    <t>UT (0-7-41)</t>
  </si>
  <si>
    <t>B-DAY 4/28</t>
  </si>
  <si>
    <t>UT (2-2-33)</t>
  </si>
  <si>
    <t>UT (1-6-57)</t>
  </si>
  <si>
    <t>UT (2-2-4)</t>
  </si>
  <si>
    <t>UT (1-0-59)</t>
  </si>
  <si>
    <t>UT (0-1-2)</t>
  </si>
  <si>
    <t>9/11,19</t>
  </si>
  <si>
    <t>UT (1-0-46)</t>
  </si>
  <si>
    <t>UT (0-5-27)</t>
  </si>
  <si>
    <t>UT (1-4-44)</t>
  </si>
  <si>
    <t>UT (1-1-34)</t>
  </si>
  <si>
    <t>UT (1-2-39)</t>
  </si>
  <si>
    <t>12/2,8,16,19</t>
  </si>
  <si>
    <t>UT (1-1-27)</t>
  </si>
  <si>
    <t>UT (2-1-7)</t>
  </si>
  <si>
    <t>UT (2-5-34)</t>
  </si>
  <si>
    <t>UT (0-6-42)</t>
  </si>
  <si>
    <t>UT (0-3-9)</t>
  </si>
  <si>
    <t>UT (1-0-22)</t>
  </si>
  <si>
    <t>UT (2-1-15)</t>
  </si>
  <si>
    <t>UT (1-2-40)</t>
  </si>
  <si>
    <t>UT (2-1-52)</t>
  </si>
  <si>
    <t>UT (1-0-0)</t>
  </si>
  <si>
    <t>9/4,6,7</t>
  </si>
  <si>
    <t>UT (0-4-6)</t>
  </si>
  <si>
    <t>UT (0-0-5)</t>
  </si>
  <si>
    <t>12/10,12</t>
  </si>
  <si>
    <t>UT (0-0-48)</t>
  </si>
  <si>
    <t>UT (0-0-49)</t>
  </si>
  <si>
    <t>UT (0-0-55)</t>
  </si>
  <si>
    <t>B-DAY 4/30</t>
  </si>
  <si>
    <t>UT (0-0-10)</t>
  </si>
  <si>
    <t>UT (0-0-35)</t>
  </si>
  <si>
    <t>UT (0-0-2)</t>
  </si>
  <si>
    <t>UT (1-0-6)</t>
  </si>
  <si>
    <t>UT (0-4-32)</t>
  </si>
  <si>
    <t>UT (2-0-25)</t>
  </si>
  <si>
    <t>UT (3-5-11)</t>
  </si>
  <si>
    <t>12/17,3,36</t>
  </si>
  <si>
    <t>UT (0-0-43)</t>
  </si>
  <si>
    <t>CL (5-0-0)</t>
  </si>
  <si>
    <t>Calamity L. 2/7,10,13,14,11</t>
  </si>
  <si>
    <t>2/24,26</t>
  </si>
  <si>
    <t>2021</t>
  </si>
  <si>
    <t>2022</t>
  </si>
  <si>
    <t>4/5,28 , 5/25, 6,16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</si>
</sst>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mm/dd/yy;@"/>
    <numFmt numFmtId="166" formatCode="###\-###\-###"/>
    <numFmt numFmtId="167" formatCode="&quot;CM&quot;\-#######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47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SUM([EARNED])-SUM([Absence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SUM([[EARNED ]])-SUM([Absence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2:K447"/>
  <sheetViews>
    <sheetView tabSelected="1" topLeftCell="A7" zoomScale="110" zoomScaleNormal="110" workbookViewId="0">
      <pane ySplit="1884" topLeftCell="A433" activePane="bottomLeft"/>
      <selection activeCell="C8" sqref="C8"/>
      <selection pane="bottomLeft" activeCell="D446" sqref="D446"/>
    </sheetView>
  </sheetViews>
  <sheetFormatPr defaultRowHeight="14.4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>
      <c r="A2" s="29" t="s">
        <v>9</v>
      </c>
      <c r="B2" s="58" t="s">
        <v>42</v>
      </c>
      <c r="C2" s="58"/>
      <c r="D2" s="21" t="s">
        <v>14</v>
      </c>
      <c r="E2" s="10"/>
      <c r="F2" s="65"/>
      <c r="G2" s="65"/>
      <c r="H2" s="28" t="s">
        <v>10</v>
      </c>
      <c r="I2" s="25"/>
      <c r="J2" s="59"/>
      <c r="K2" s="60"/>
    </row>
    <row r="3" spans="1:11">
      <c r="A3" s="18" t="s">
        <v>15</v>
      </c>
      <c r="B3" s="58"/>
      <c r="C3" s="58"/>
      <c r="D3" s="22" t="s">
        <v>13</v>
      </c>
      <c r="F3" s="66"/>
      <c r="G3" s="63"/>
      <c r="H3" s="26" t="s">
        <v>11</v>
      </c>
      <c r="I3" s="26"/>
      <c r="J3" s="61"/>
      <c r="K3" s="62"/>
    </row>
    <row r="4" spans="1:11" ht="14.4" customHeight="1">
      <c r="A4" s="18" t="s">
        <v>16</v>
      </c>
      <c r="B4" s="58"/>
      <c r="C4" s="58"/>
      <c r="D4" s="22" t="s">
        <v>12</v>
      </c>
      <c r="F4" s="63"/>
      <c r="G4" s="63"/>
      <c r="H4" s="26" t="s">
        <v>17</v>
      </c>
      <c r="I4" s="26"/>
      <c r="J4" s="63"/>
      <c r="K4" s="64"/>
    </row>
    <row r="5" spans="1:11">
      <c r="A5" s="16"/>
      <c r="H5" s="27" t="s">
        <v>18</v>
      </c>
      <c r="I5" s="27"/>
      <c r="K5" s="4"/>
    </row>
    <row r="6" spans="1:11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>
      <c r="A9" s="23"/>
      <c r="B9" s="24" t="s">
        <v>23</v>
      </c>
      <c r="C9" s="13"/>
      <c r="D9" s="11"/>
      <c r="E9" s="13">
        <f>SUM([EARNED])-SUM([Absence Undertime W/ Pay])+CONVERTION!$A$3</f>
        <v>-48.598000000000297</v>
      </c>
      <c r="F9" s="11"/>
      <c r="G9" s="13" t="str">
        <f>IF(ISBLANK(Table1[[#This Row],[EARNED]]),"",Table1[[#This Row],[EARNED]])</f>
        <v/>
      </c>
      <c r="H9" s="11"/>
      <c r="I9" s="13">
        <f>SUM([[EARNED ]])-SUM([Absence Undertime  W/ Pay])+CONVERTION!$B$3</f>
        <v>147.75</v>
      </c>
      <c r="J9" s="11"/>
      <c r="K9" s="20"/>
    </row>
    <row r="10" spans="1:11">
      <c r="A10" s="49" t="s">
        <v>43</v>
      </c>
      <c r="B10" s="48" t="s">
        <v>44</v>
      </c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>
      <c r="A11" s="50" t="s">
        <v>45</v>
      </c>
      <c r="B11" s="48" t="s">
        <v>46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>
      <c r="A12" s="51" t="s">
        <v>47</v>
      </c>
      <c r="B12" s="11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>
      <c r="A13" s="40">
        <v>35947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>
      <c r="A14" s="40">
        <f>EDATE(A13,1)</f>
        <v>35977</v>
      </c>
      <c r="B14" s="20" t="s">
        <v>48</v>
      </c>
      <c r="C14" s="13"/>
      <c r="D14" s="39">
        <v>1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52">
        <v>45122</v>
      </c>
    </row>
    <row r="15" spans="1:11">
      <c r="A15" s="40"/>
      <c r="B15" s="20" t="s">
        <v>49</v>
      </c>
      <c r="C15" s="13">
        <v>1.25</v>
      </c>
      <c r="D15" s="39">
        <v>1.0209999999999999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>
      <c r="A16" s="40">
        <f>EDATE(A14,1)</f>
        <v>36008</v>
      </c>
      <c r="B16" s="20" t="s">
        <v>50</v>
      </c>
      <c r="C16" s="13">
        <v>1.25</v>
      </c>
      <c r="D16" s="39">
        <v>2.700000000000001E-2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>
      <c r="A17" s="40">
        <f t="shared" ref="A17:A19" si="0">EDATE(A16,1)</f>
        <v>36039</v>
      </c>
      <c r="B17" s="15" t="s">
        <v>51</v>
      </c>
      <c r="C17" s="13">
        <v>1.25</v>
      </c>
      <c r="D17" s="43">
        <v>3.3000000000000015E-2</v>
      </c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15"/>
    </row>
    <row r="18" spans="1:11">
      <c r="A18" s="40">
        <f t="shared" si="0"/>
        <v>36069</v>
      </c>
      <c r="B18" s="20" t="s">
        <v>52</v>
      </c>
      <c r="C18" s="13">
        <v>1.25</v>
      </c>
      <c r="D18" s="39">
        <v>0.54400000000000004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>
      <c r="A19" s="40">
        <f t="shared" si="0"/>
        <v>36100</v>
      </c>
      <c r="B19" s="20" t="s">
        <v>53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20"/>
    </row>
    <row r="20" spans="1:11">
      <c r="A20" s="40"/>
      <c r="B20" s="20" t="s">
        <v>54</v>
      </c>
      <c r="C20" s="13">
        <v>1.25</v>
      </c>
      <c r="D20" s="39">
        <v>5.2000000000000011E-2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>
      <c r="A21" s="40">
        <f>EDATE(A19,1)</f>
        <v>36130</v>
      </c>
      <c r="B21" s="20" t="s">
        <v>55</v>
      </c>
      <c r="C21" s="13">
        <v>1.25</v>
      </c>
      <c r="D21" s="39">
        <v>4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56</v>
      </c>
    </row>
    <row r="22" spans="1:11">
      <c r="A22" s="40"/>
      <c r="B22" s="20" t="s">
        <v>57</v>
      </c>
      <c r="C22" s="13"/>
      <c r="D22" s="39">
        <v>8.1000000000000016E-2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>
      <c r="A23" s="53" t="s">
        <v>58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>
      <c r="A24" s="40">
        <v>36161</v>
      </c>
      <c r="B24" s="20" t="s">
        <v>59</v>
      </c>
      <c r="C24" s="13">
        <v>1.25</v>
      </c>
      <c r="D24" s="39">
        <v>1.2E-2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>
      <c r="A25" s="40">
        <f>EDATE(A24,1)</f>
        <v>36192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>
      <c r="A26" s="40">
        <f t="shared" ref="A26:A35" si="1">EDATE(A25,1)</f>
        <v>36220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>
      <c r="A27" s="40">
        <f t="shared" si="1"/>
        <v>36251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>
      <c r="A28" s="40">
        <f t="shared" si="1"/>
        <v>36281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>
      <c r="A29" s="40">
        <f t="shared" si="1"/>
        <v>36312</v>
      </c>
      <c r="B29" s="20" t="s">
        <v>60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4</v>
      </c>
      <c r="I29" s="9"/>
      <c r="J29" s="11"/>
      <c r="K29" s="20" t="s">
        <v>61</v>
      </c>
    </row>
    <row r="30" spans="1:11">
      <c r="A30" s="40"/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>
      <c r="A31" s="40">
        <f>EDATE(A29,1)</f>
        <v>36342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>
      <c r="A32" s="40">
        <f t="shared" si="1"/>
        <v>36373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>
      <c r="A33" s="40">
        <f t="shared" si="1"/>
        <v>36404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>
      <c r="A34" s="40">
        <f t="shared" si="1"/>
        <v>36434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>
      <c r="A35" s="40">
        <f t="shared" si="1"/>
        <v>36465</v>
      </c>
      <c r="B35" s="20" t="s">
        <v>62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52">
        <v>45241</v>
      </c>
    </row>
    <row r="36" spans="1:11">
      <c r="A36" s="40"/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>
      <c r="A37" s="40">
        <f>EDATE(A35,1)</f>
        <v>36495</v>
      </c>
      <c r="B37" s="20" t="s">
        <v>55</v>
      </c>
      <c r="C37" s="13"/>
      <c r="D37" s="39">
        <v>4</v>
      </c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 t="s">
        <v>64</v>
      </c>
    </row>
    <row r="38" spans="1:11">
      <c r="A38" s="40"/>
      <c r="B38" s="20" t="s">
        <v>63</v>
      </c>
      <c r="C38" s="13">
        <v>1.25</v>
      </c>
      <c r="D38" s="39">
        <v>1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>
      <c r="A39" s="53" t="s">
        <v>65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>
      <c r="A40" s="40">
        <v>36526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>
      <c r="A41" s="40">
        <f>EDATE(A40,1)</f>
        <v>36557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>
      <c r="A42" s="40">
        <f t="shared" ref="A42:A52" si="2">EDATE(A41,1)</f>
        <v>36586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>
      <c r="A43" s="40">
        <f t="shared" si="2"/>
        <v>36617</v>
      </c>
      <c r="B43" s="20" t="s">
        <v>48</v>
      </c>
      <c r="C43" s="13"/>
      <c r="D43" s="39">
        <v>1</v>
      </c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52">
        <v>45033</v>
      </c>
    </row>
    <row r="44" spans="1:11">
      <c r="A44" s="40"/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>
      <c r="A45" s="40">
        <f>EDATE(A43,1)</f>
        <v>36647</v>
      </c>
      <c r="B45" s="20" t="s">
        <v>66</v>
      </c>
      <c r="C45" s="13"/>
      <c r="D45" s="39">
        <v>3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 t="s">
        <v>67</v>
      </c>
    </row>
    <row r="46" spans="1:11">
      <c r="A46" s="40"/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>
      <c r="A47" s="40">
        <f>EDATE(A45,1)</f>
        <v>36678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>
      <c r="A48" s="40">
        <f t="shared" si="2"/>
        <v>36708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>
      <c r="A49" s="40">
        <f t="shared" si="2"/>
        <v>36739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>
      <c r="A50" s="40">
        <f t="shared" si="2"/>
        <v>36770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>
      <c r="A51" s="40">
        <f t="shared" si="2"/>
        <v>36800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>
      <c r="A52" s="40">
        <f t="shared" si="2"/>
        <v>36831</v>
      </c>
      <c r="B52" s="20" t="s">
        <v>68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2</v>
      </c>
      <c r="I52" s="9"/>
      <c r="J52" s="11"/>
      <c r="K52" s="20" t="s">
        <v>69</v>
      </c>
    </row>
    <row r="53" spans="1:11">
      <c r="A53" s="40"/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>
      <c r="A54" s="40">
        <f>EDATE(A52,1)</f>
        <v>36861</v>
      </c>
      <c r="B54" s="20" t="s">
        <v>63</v>
      </c>
      <c r="C54" s="13">
        <v>1.25</v>
      </c>
      <c r="D54" s="39">
        <v>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>
      <c r="A55" s="53" t="s">
        <v>70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>
      <c r="A56" s="40">
        <v>36892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>
      <c r="A57" s="40">
        <f>EDATE(A56,1)</f>
        <v>36923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>
      <c r="A58" s="40">
        <f t="shared" ref="A58:A66" si="3">EDATE(A57,1)</f>
        <v>36951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>
      <c r="A59" s="40">
        <f t="shared" si="3"/>
        <v>36982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>
      <c r="A60" s="40">
        <f t="shared" si="3"/>
        <v>37012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>
      <c r="A61" s="40">
        <f t="shared" si="3"/>
        <v>37043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>
      <c r="A62" s="40">
        <f t="shared" si="3"/>
        <v>37073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>
      <c r="A63" s="40">
        <f t="shared" si="3"/>
        <v>37104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>
      <c r="A64" s="40">
        <f t="shared" si="3"/>
        <v>37135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>
      <c r="A65" s="40">
        <f t="shared" si="3"/>
        <v>37165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>
      <c r="A66" s="40">
        <f t="shared" si="3"/>
        <v>37196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>
      <c r="A67" s="40">
        <f>EDATE(A66,1)</f>
        <v>37226</v>
      </c>
      <c r="B67" s="20" t="s">
        <v>71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>
      <c r="A68" s="53" t="s">
        <v>72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>
      <c r="A69" s="40">
        <v>37257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>
      <c r="A70" s="40">
        <f>EDATE(A69,1)</f>
        <v>37288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>
      <c r="A71" s="40">
        <f t="shared" ref="A71:A80" si="4">EDATE(A70,1)</f>
        <v>37316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>
      <c r="A72" s="40">
        <f t="shared" si="4"/>
        <v>37347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>
      <c r="A73" s="40">
        <f t="shared" si="4"/>
        <v>37377</v>
      </c>
      <c r="B73" s="20" t="s">
        <v>53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52">
        <v>45052</v>
      </c>
    </row>
    <row r="74" spans="1:11">
      <c r="A74" s="40"/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>
      <c r="A75" s="40">
        <f>EDATE(A73,1)</f>
        <v>37408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>
      <c r="A76" s="40">
        <f t="shared" si="4"/>
        <v>37438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>
      <c r="A77" s="40">
        <f t="shared" si="4"/>
        <v>37469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>
      <c r="A78" s="40">
        <f t="shared" si="4"/>
        <v>37500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>
      <c r="A79" s="40">
        <f t="shared" si="4"/>
        <v>37530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>
      <c r="A80" s="40">
        <f t="shared" si="4"/>
        <v>37561</v>
      </c>
      <c r="B80" s="20" t="s">
        <v>73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3</v>
      </c>
      <c r="I80" s="9"/>
      <c r="J80" s="11"/>
      <c r="K80" s="20" t="s">
        <v>74</v>
      </c>
    </row>
    <row r="81" spans="1:11">
      <c r="A81" s="40"/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>
      <c r="A82" s="40">
        <f>EDATE(A80,1)</f>
        <v>37591</v>
      </c>
      <c r="B82" s="20" t="s">
        <v>71</v>
      </c>
      <c r="C82" s="13">
        <v>1.25</v>
      </c>
      <c r="D82" s="39">
        <v>5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>
      <c r="A83" s="53" t="s">
        <v>75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>
      <c r="A84" s="40">
        <v>37622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>
      <c r="A85" s="40">
        <f>EDATE(A84,1)</f>
        <v>37653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>
      <c r="A86" s="40">
        <f t="shared" ref="A86:A94" si="5">EDATE(A85,1)</f>
        <v>37681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>
      <c r="A87" s="40">
        <f t="shared" si="5"/>
        <v>37712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>
      <c r="A88" s="40">
        <f t="shared" si="5"/>
        <v>37742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>
      <c r="A89" s="40">
        <f t="shared" si="5"/>
        <v>37773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>
      <c r="A90" s="40">
        <f t="shared" si="5"/>
        <v>37803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>
      <c r="A91" s="40">
        <f t="shared" si="5"/>
        <v>37834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>
      <c r="A92" s="40">
        <f t="shared" si="5"/>
        <v>37865</v>
      </c>
      <c r="B92" s="20" t="s">
        <v>76</v>
      </c>
      <c r="C92" s="13">
        <v>1.25</v>
      </c>
      <c r="D92" s="39">
        <v>0.16000000000000003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>
      <c r="A93" s="40">
        <f t="shared" si="5"/>
        <v>37895</v>
      </c>
      <c r="B93" s="20" t="s">
        <v>77</v>
      </c>
      <c r="C93" s="13">
        <v>1.25</v>
      </c>
      <c r="D93" s="39">
        <v>0.27900000000000003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>
      <c r="A94" s="40">
        <f t="shared" si="5"/>
        <v>37926</v>
      </c>
      <c r="B94" s="20" t="s">
        <v>78</v>
      </c>
      <c r="C94" s="13">
        <v>1.25</v>
      </c>
      <c r="D94" s="39">
        <v>0.252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>
      <c r="A95" s="40">
        <f>EDATE(A94,1)</f>
        <v>37956</v>
      </c>
      <c r="B95" s="20" t="s">
        <v>71</v>
      </c>
      <c r="C95" s="13">
        <v>1.25</v>
      </c>
      <c r="D95" s="39">
        <v>5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>
      <c r="A96" s="40"/>
      <c r="B96" s="20" t="s">
        <v>79</v>
      </c>
      <c r="C96" s="13"/>
      <c r="D96" s="39">
        <v>0.46699999999999997</v>
      </c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>
      <c r="A97" s="53" t="s">
        <v>80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>
      <c r="A98" s="40">
        <v>37987</v>
      </c>
      <c r="B98" s="20" t="s">
        <v>81</v>
      </c>
      <c r="C98" s="13">
        <v>1.25</v>
      </c>
      <c r="D98" s="39">
        <v>0.28700000000000003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>
      <c r="A99" s="40">
        <f>EDATE(A98,1)</f>
        <v>38018</v>
      </c>
      <c r="B99" s="20" t="s">
        <v>82</v>
      </c>
      <c r="C99" s="13">
        <v>1.25</v>
      </c>
      <c r="D99" s="39">
        <v>0.41499999999999998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>
      <c r="A100" s="40">
        <f t="shared" ref="A100:A108" si="6">EDATE(A99,1)</f>
        <v>38047</v>
      </c>
      <c r="B100" s="20" t="s">
        <v>83</v>
      </c>
      <c r="C100" s="13">
        <v>1.25</v>
      </c>
      <c r="D100" s="39">
        <v>0.27300000000000002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>
      <c r="A101" s="40">
        <f t="shared" si="6"/>
        <v>38078</v>
      </c>
      <c r="B101" s="20" t="s">
        <v>84</v>
      </c>
      <c r="C101" s="13">
        <v>1.25</v>
      </c>
      <c r="D101" s="39">
        <v>0.19600000000000001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>
      <c r="A102" s="40">
        <f t="shared" si="6"/>
        <v>38108</v>
      </c>
      <c r="B102" s="20" t="s">
        <v>85</v>
      </c>
      <c r="C102" s="13">
        <v>1.25</v>
      </c>
      <c r="D102" s="39">
        <v>0.52300000000000002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>
      <c r="A103" s="40">
        <f t="shared" si="6"/>
        <v>38139</v>
      </c>
      <c r="B103" s="20" t="s">
        <v>86</v>
      </c>
      <c r="C103" s="13">
        <v>1.25</v>
      </c>
      <c r="D103" s="39">
        <v>0.60399999999999998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>
      <c r="A104" s="40">
        <f t="shared" si="6"/>
        <v>38169</v>
      </c>
      <c r="B104" s="20" t="s">
        <v>87</v>
      </c>
      <c r="C104" s="13">
        <v>1.25</v>
      </c>
      <c r="D104" s="39">
        <v>1.579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>
      <c r="A105" s="40">
        <f t="shared" si="6"/>
        <v>38200</v>
      </c>
      <c r="B105" s="20" t="s">
        <v>88</v>
      </c>
      <c r="C105" s="13">
        <v>1.25</v>
      </c>
      <c r="D105" s="39">
        <v>2.2690000000000001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>
      <c r="A106" s="40">
        <f t="shared" si="6"/>
        <v>38231</v>
      </c>
      <c r="B106" s="20" t="s">
        <v>89</v>
      </c>
      <c r="C106" s="13">
        <v>1.25</v>
      </c>
      <c r="D106" s="39">
        <v>2.3460000000000001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>
      <c r="A107" s="40">
        <f t="shared" si="6"/>
        <v>38261</v>
      </c>
      <c r="B107" s="20" t="s">
        <v>90</v>
      </c>
      <c r="C107" s="13">
        <v>1.25</v>
      </c>
      <c r="D107" s="39">
        <v>2.431</v>
      </c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>
      <c r="A108" s="40">
        <f t="shared" si="6"/>
        <v>38292</v>
      </c>
      <c r="B108" s="20" t="s">
        <v>313</v>
      </c>
      <c r="C108" s="13">
        <v>1.25</v>
      </c>
      <c r="D108" s="39">
        <v>3.6480000000000001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>
      <c r="A109" s="40">
        <f>EDATE(A108,1)</f>
        <v>38322</v>
      </c>
      <c r="B109" s="20" t="s">
        <v>91</v>
      </c>
      <c r="C109" s="13">
        <v>1.25</v>
      </c>
      <c r="D109" s="39">
        <v>1.6459999999999999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>
      <c r="A110" s="53" t="s">
        <v>92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>
      <c r="A111" s="40">
        <v>38353</v>
      </c>
      <c r="B111" s="20" t="s">
        <v>93</v>
      </c>
      <c r="C111" s="13">
        <v>1.25</v>
      </c>
      <c r="D111" s="39">
        <v>1.702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>
      <c r="A112" s="40">
        <f>EDATE(A111,1)</f>
        <v>38384</v>
      </c>
      <c r="B112" s="20" t="s">
        <v>94</v>
      </c>
      <c r="C112" s="13">
        <v>1.25</v>
      </c>
      <c r="D112" s="39">
        <v>0.60599999999999998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>
      <c r="A113" s="40">
        <f t="shared" ref="A113:A123" si="7">EDATE(A112,1)</f>
        <v>38412</v>
      </c>
      <c r="B113" s="20" t="s">
        <v>62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 t="s">
        <v>95</v>
      </c>
    </row>
    <row r="114" spans="1:11">
      <c r="A114" s="40"/>
      <c r="B114" s="20" t="s">
        <v>96</v>
      </c>
      <c r="C114" s="13">
        <v>1.25</v>
      </c>
      <c r="D114" s="39">
        <v>2.6480000000000001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>
      <c r="A115" s="40">
        <f>EDATE(A113,1)</f>
        <v>38443</v>
      </c>
      <c r="B115" s="20" t="s">
        <v>97</v>
      </c>
      <c r="C115" s="13">
        <v>1.25</v>
      </c>
      <c r="D115" s="39">
        <v>1.81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>
      <c r="A116" s="40">
        <f t="shared" si="7"/>
        <v>38473</v>
      </c>
      <c r="B116" s="20" t="s">
        <v>98</v>
      </c>
      <c r="C116" s="13">
        <v>1.25</v>
      </c>
      <c r="D116" s="39">
        <v>0.39600000000000002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>
      <c r="A117" s="40">
        <f t="shared" si="7"/>
        <v>38504</v>
      </c>
      <c r="B117" s="20" t="s">
        <v>99</v>
      </c>
      <c r="C117" s="13">
        <v>1.25</v>
      </c>
      <c r="D117" s="39">
        <v>0.5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>
      <c r="A118" s="40">
        <f t="shared" si="7"/>
        <v>38534</v>
      </c>
      <c r="B118" s="20" t="s">
        <v>79</v>
      </c>
      <c r="C118" s="13">
        <v>1.25</v>
      </c>
      <c r="D118" s="39">
        <v>0.46699999999999997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>
      <c r="A119" s="40">
        <f t="shared" si="7"/>
        <v>38565</v>
      </c>
      <c r="B119" s="20" t="s">
        <v>100</v>
      </c>
      <c r="C119" s="13">
        <v>1.25</v>
      </c>
      <c r="D119" s="39">
        <v>0.44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>
      <c r="A120" s="40">
        <f t="shared" si="7"/>
        <v>38596</v>
      </c>
      <c r="B120" s="20" t="s">
        <v>101</v>
      </c>
      <c r="C120" s="13">
        <v>1.25</v>
      </c>
      <c r="D120" s="39">
        <v>0.51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>
      <c r="A121" s="40">
        <f t="shared" si="7"/>
        <v>38626</v>
      </c>
      <c r="B121" s="20" t="s">
        <v>102</v>
      </c>
      <c r="C121" s="13">
        <v>1.25</v>
      </c>
      <c r="D121" s="39">
        <v>0.68500000000000005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>
      <c r="A122" s="40">
        <f t="shared" si="7"/>
        <v>38657</v>
      </c>
      <c r="B122" s="20" t="s">
        <v>103</v>
      </c>
      <c r="C122" s="13">
        <v>1.25</v>
      </c>
      <c r="D122" s="39">
        <v>1.302</v>
      </c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>
      <c r="A123" s="40">
        <f t="shared" si="7"/>
        <v>38687</v>
      </c>
      <c r="B123" s="20" t="s">
        <v>53</v>
      </c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>
        <v>1</v>
      </c>
      <c r="I123" s="9"/>
      <c r="J123" s="11"/>
      <c r="K123" s="52">
        <v>45268</v>
      </c>
    </row>
    <row r="124" spans="1:11">
      <c r="A124" s="40"/>
      <c r="B124" s="20" t="s">
        <v>104</v>
      </c>
      <c r="C124" s="13">
        <v>1.25</v>
      </c>
      <c r="D124" s="39">
        <v>2.7229999999999999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>
      <c r="A125" s="53" t="s">
        <v>105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>
      <c r="A126" s="40">
        <v>38718</v>
      </c>
      <c r="B126" s="20" t="s">
        <v>106</v>
      </c>
      <c r="C126" s="13">
        <v>1.25</v>
      </c>
      <c r="D126" s="39">
        <v>1.3149999999999999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>
      <c r="A127" s="40">
        <f>EDATE(A126,1)</f>
        <v>38749</v>
      </c>
      <c r="B127" s="20" t="s">
        <v>107</v>
      </c>
      <c r="C127" s="13">
        <v>1.25</v>
      </c>
      <c r="D127" s="39">
        <v>1.6440000000000001</v>
      </c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>
      <c r="A128" s="40">
        <f t="shared" ref="A128:A137" si="8">EDATE(A127,1)</f>
        <v>38777</v>
      </c>
      <c r="B128" s="20" t="s">
        <v>108</v>
      </c>
      <c r="C128" s="13">
        <v>1.25</v>
      </c>
      <c r="D128" s="39">
        <v>1.3399999999999999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>
      <c r="A129" s="40">
        <f t="shared" si="8"/>
        <v>38808</v>
      </c>
      <c r="B129" s="20" t="s">
        <v>109</v>
      </c>
      <c r="C129" s="13">
        <v>1.25</v>
      </c>
      <c r="D129" s="39">
        <v>0.76700000000000002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>
      <c r="A130" s="40">
        <f t="shared" si="8"/>
        <v>38838</v>
      </c>
      <c r="B130" s="20" t="s">
        <v>110</v>
      </c>
      <c r="C130" s="13">
        <v>1.25</v>
      </c>
      <c r="D130" s="39">
        <v>0.754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>
      <c r="A131" s="40">
        <f t="shared" si="8"/>
        <v>38869</v>
      </c>
      <c r="B131" s="20" t="s">
        <v>111</v>
      </c>
      <c r="C131" s="13">
        <v>1.25</v>
      </c>
      <c r="D131" s="39">
        <v>0.91900000000000004</v>
      </c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>
      <c r="A132" s="40">
        <f t="shared" si="8"/>
        <v>38899</v>
      </c>
      <c r="B132" s="20" t="s">
        <v>112</v>
      </c>
      <c r="C132" s="13">
        <v>1.25</v>
      </c>
      <c r="D132" s="39">
        <v>2.1190000000000002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>
      <c r="A133" s="40">
        <f t="shared" si="8"/>
        <v>38930</v>
      </c>
      <c r="B133" s="20" t="s">
        <v>113</v>
      </c>
      <c r="C133" s="13">
        <v>1.25</v>
      </c>
      <c r="D133" s="39">
        <v>1.244</v>
      </c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>
      <c r="A134" s="40">
        <f t="shared" si="8"/>
        <v>38961</v>
      </c>
      <c r="B134" s="20" t="s">
        <v>114</v>
      </c>
      <c r="C134" s="13">
        <v>1.25</v>
      </c>
      <c r="D134" s="39">
        <v>0.996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>
      <c r="A135" s="40">
        <f t="shared" si="8"/>
        <v>38991</v>
      </c>
      <c r="B135" s="20" t="s">
        <v>115</v>
      </c>
      <c r="C135" s="13">
        <v>1.25</v>
      </c>
      <c r="D135" s="39">
        <v>0.76900000000000002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>
      <c r="A136" s="40">
        <f t="shared" si="8"/>
        <v>39022</v>
      </c>
      <c r="B136" s="20" t="s">
        <v>116</v>
      </c>
      <c r="C136" s="13">
        <v>1.25</v>
      </c>
      <c r="D136" s="39">
        <v>1.0269999999999999</v>
      </c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>
      <c r="A137" s="40">
        <f t="shared" si="8"/>
        <v>39052</v>
      </c>
      <c r="B137" s="20" t="s">
        <v>53</v>
      </c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>
        <v>1</v>
      </c>
      <c r="I137" s="9"/>
      <c r="J137" s="11"/>
      <c r="K137" s="52">
        <v>45268</v>
      </c>
    </row>
    <row r="138" spans="1:11">
      <c r="A138" s="40"/>
      <c r="B138" s="20" t="s">
        <v>117</v>
      </c>
      <c r="C138" s="13">
        <v>1.25</v>
      </c>
      <c r="D138" s="39">
        <v>2.2560000000000002</v>
      </c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52"/>
    </row>
    <row r="139" spans="1:11">
      <c r="A139" s="40"/>
      <c r="B139" s="20" t="s">
        <v>71</v>
      </c>
      <c r="C139" s="13"/>
      <c r="D139" s="39">
        <v>5</v>
      </c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>
      <c r="A140" s="53" t="s">
        <v>118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>
      <c r="A141" s="41">
        <v>39083</v>
      </c>
      <c r="B141" s="15" t="s">
        <v>119</v>
      </c>
      <c r="C141" s="42">
        <v>1.25</v>
      </c>
      <c r="D141" s="43">
        <v>1.3479999999999999</v>
      </c>
      <c r="E141" s="9"/>
      <c r="F141" s="15"/>
      <c r="G141" s="42">
        <f>IF(ISBLANK(Table1[[#This Row],[EARNED]]),"",Table1[[#This Row],[EARNED]])</f>
        <v>1.25</v>
      </c>
      <c r="H141" s="43"/>
      <c r="I141" s="9"/>
      <c r="J141" s="12"/>
      <c r="K141" s="15"/>
    </row>
    <row r="142" spans="1:11">
      <c r="A142" s="40">
        <f>EDATE(A141,1)</f>
        <v>39114</v>
      </c>
      <c r="B142" s="20" t="s">
        <v>120</v>
      </c>
      <c r="C142" s="42">
        <v>1.25</v>
      </c>
      <c r="D142" s="39">
        <v>2.84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15"/>
    </row>
    <row r="143" spans="1:11">
      <c r="A143" s="40">
        <f t="shared" ref="A143:A151" si="9">EDATE(A142,1)</f>
        <v>39142</v>
      </c>
      <c r="B143" s="20" t="s">
        <v>121</v>
      </c>
      <c r="C143" s="42">
        <v>1.25</v>
      </c>
      <c r="D143" s="39">
        <v>0.55000000000000004</v>
      </c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15"/>
    </row>
    <row r="144" spans="1:11">
      <c r="A144" s="40">
        <f t="shared" si="9"/>
        <v>39173</v>
      </c>
      <c r="B144" s="20" t="s">
        <v>122</v>
      </c>
      <c r="C144" s="42">
        <v>1.25</v>
      </c>
      <c r="D144" s="39">
        <v>1.5369999999999999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15"/>
    </row>
    <row r="145" spans="1:11">
      <c r="A145" s="40">
        <f t="shared" si="9"/>
        <v>39203</v>
      </c>
      <c r="B145" s="20" t="s">
        <v>123</v>
      </c>
      <c r="C145" s="42">
        <v>1.25</v>
      </c>
      <c r="D145" s="39">
        <v>2.6920000000000002</v>
      </c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15"/>
    </row>
    <row r="146" spans="1:11">
      <c r="A146" s="40">
        <f t="shared" si="9"/>
        <v>39234</v>
      </c>
      <c r="B146" s="20" t="s">
        <v>124</v>
      </c>
      <c r="C146" s="42">
        <v>1.25</v>
      </c>
      <c r="D146" s="39">
        <v>1.5620000000000001</v>
      </c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15"/>
    </row>
    <row r="147" spans="1:11">
      <c r="A147" s="40">
        <f t="shared" si="9"/>
        <v>39264</v>
      </c>
      <c r="B147" s="20" t="s">
        <v>125</v>
      </c>
      <c r="C147" s="42">
        <v>1.25</v>
      </c>
      <c r="D147" s="39">
        <v>0.72899999999999998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15"/>
    </row>
    <row r="148" spans="1:11">
      <c r="A148" s="40">
        <f t="shared" si="9"/>
        <v>39295</v>
      </c>
      <c r="B148" s="20" t="s">
        <v>126</v>
      </c>
      <c r="C148" s="42">
        <v>1.25</v>
      </c>
      <c r="D148" s="39">
        <v>0.90600000000000003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15"/>
    </row>
    <row r="149" spans="1:11">
      <c r="A149" s="40">
        <f t="shared" si="9"/>
        <v>39326</v>
      </c>
      <c r="B149" s="20" t="s">
        <v>127</v>
      </c>
      <c r="C149" s="42">
        <v>1.25</v>
      </c>
      <c r="D149" s="39">
        <v>0.83499999999999996</v>
      </c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15"/>
    </row>
    <row r="150" spans="1:11">
      <c r="A150" s="40">
        <f t="shared" si="9"/>
        <v>39356</v>
      </c>
      <c r="B150" s="20" t="s">
        <v>128</v>
      </c>
      <c r="C150" s="42">
        <v>1.25</v>
      </c>
      <c r="D150" s="39">
        <v>1.26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15"/>
    </row>
    <row r="151" spans="1:11">
      <c r="A151" s="40">
        <f t="shared" si="9"/>
        <v>39387</v>
      </c>
      <c r="B151" s="20" t="s">
        <v>129</v>
      </c>
      <c r="C151" s="42">
        <v>1.25</v>
      </c>
      <c r="D151" s="39">
        <v>2.2250000000000001</v>
      </c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15"/>
    </row>
    <row r="152" spans="1:11">
      <c r="A152" s="40">
        <f>EDATE(A151,1)</f>
        <v>39417</v>
      </c>
      <c r="B152" s="20" t="s">
        <v>71</v>
      </c>
      <c r="C152" s="42">
        <v>1.25</v>
      </c>
      <c r="D152" s="39">
        <v>5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15"/>
    </row>
    <row r="153" spans="1:11">
      <c r="A153" s="40"/>
      <c r="B153" s="20" t="s">
        <v>130</v>
      </c>
      <c r="C153" s="13"/>
      <c r="D153" s="39">
        <v>1.31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15"/>
    </row>
    <row r="154" spans="1:11">
      <c r="A154" s="53" t="s">
        <v>131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15"/>
    </row>
    <row r="155" spans="1:11">
      <c r="A155" s="40">
        <v>39448</v>
      </c>
      <c r="B155" s="20" t="s">
        <v>132</v>
      </c>
      <c r="C155" s="13">
        <v>1.25</v>
      </c>
      <c r="D155" s="39">
        <v>1.173</v>
      </c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15"/>
    </row>
    <row r="156" spans="1:11">
      <c r="A156" s="40">
        <f>EDATE(A155,1)</f>
        <v>39479</v>
      </c>
      <c r="B156" s="20" t="s">
        <v>133</v>
      </c>
      <c r="C156" s="13">
        <v>1.25</v>
      </c>
      <c r="D156" s="39">
        <v>1.4330000000000001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15"/>
    </row>
    <row r="157" spans="1:11">
      <c r="A157" s="40">
        <f t="shared" ref="A157:A165" si="10">EDATE(A156,1)</f>
        <v>39508</v>
      </c>
      <c r="B157" s="20" t="s">
        <v>134</v>
      </c>
      <c r="C157" s="13">
        <v>1.25</v>
      </c>
      <c r="D157" s="39">
        <v>1.571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15"/>
    </row>
    <row r="158" spans="1:11">
      <c r="A158" s="40">
        <f t="shared" si="10"/>
        <v>39539</v>
      </c>
      <c r="B158" s="20" t="s">
        <v>135</v>
      </c>
      <c r="C158" s="13">
        <v>1.25</v>
      </c>
      <c r="D158" s="39">
        <v>2.548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>
      <c r="A159" s="40">
        <f t="shared" si="10"/>
        <v>39569</v>
      </c>
      <c r="B159" s="20" t="s">
        <v>136</v>
      </c>
      <c r="C159" s="13">
        <v>1.25</v>
      </c>
      <c r="D159" s="39">
        <v>1.821</v>
      </c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>
      <c r="A160" s="40">
        <f t="shared" si="10"/>
        <v>39600</v>
      </c>
      <c r="B160" s="20" t="s">
        <v>137</v>
      </c>
      <c r="C160" s="13">
        <v>1.25</v>
      </c>
      <c r="D160" s="39">
        <v>0.69799999999999995</v>
      </c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>
      <c r="A161" s="40">
        <f t="shared" si="10"/>
        <v>39630</v>
      </c>
      <c r="B161" s="20" t="s">
        <v>138</v>
      </c>
      <c r="C161" s="13">
        <v>1.25</v>
      </c>
      <c r="D161" s="39">
        <v>2.0169999999999999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>
      <c r="A162" s="40">
        <f t="shared" si="10"/>
        <v>39661</v>
      </c>
      <c r="B162" s="20" t="s">
        <v>139</v>
      </c>
      <c r="C162" s="13">
        <v>1.25</v>
      </c>
      <c r="D162" s="39">
        <v>1.298</v>
      </c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>
      <c r="A163" s="40">
        <f t="shared" si="10"/>
        <v>39692</v>
      </c>
      <c r="B163" s="20" t="s">
        <v>140</v>
      </c>
      <c r="C163" s="13">
        <v>1.25</v>
      </c>
      <c r="D163" s="39">
        <v>1.3940000000000001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>
      <c r="A164" s="40">
        <f t="shared" si="10"/>
        <v>39722</v>
      </c>
      <c r="B164" s="20" t="s">
        <v>141</v>
      </c>
      <c r="C164" s="13">
        <v>1.25</v>
      </c>
      <c r="D164" s="39">
        <v>2.9830000000000001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>
      <c r="A165" s="40">
        <f t="shared" si="10"/>
        <v>39753</v>
      </c>
      <c r="B165" s="20" t="s">
        <v>60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4</v>
      </c>
      <c r="I165" s="9"/>
      <c r="J165" s="11"/>
      <c r="K165" s="20" t="s">
        <v>142</v>
      </c>
    </row>
    <row r="166" spans="1:11">
      <c r="A166" s="40"/>
      <c r="B166" s="20" t="s">
        <v>143</v>
      </c>
      <c r="C166" s="13">
        <v>1.25</v>
      </c>
      <c r="D166" s="39">
        <v>1.69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>
      <c r="A167" s="40">
        <f>EDATE(A165,1)</f>
        <v>39783</v>
      </c>
      <c r="B167" s="20" t="s">
        <v>144</v>
      </c>
      <c r="C167" s="13">
        <v>1.25</v>
      </c>
      <c r="D167" s="39">
        <v>5.9399999999999995</v>
      </c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>
      <c r="A168" s="53" t="s">
        <v>145</v>
      </c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>
      <c r="A169" s="40">
        <v>39814</v>
      </c>
      <c r="B169" s="20" t="s">
        <v>53</v>
      </c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>
        <v>1</v>
      </c>
      <c r="I169" s="9"/>
      <c r="J169" s="11"/>
      <c r="K169" s="52">
        <v>44933</v>
      </c>
    </row>
    <row r="170" spans="1:11">
      <c r="A170" s="40"/>
      <c r="B170" s="20" t="s">
        <v>146</v>
      </c>
      <c r="C170" s="13">
        <v>1.25</v>
      </c>
      <c r="D170" s="39">
        <v>1.827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>
      <c r="A171" s="40">
        <f>EDATE(A169,1)</f>
        <v>39845</v>
      </c>
      <c r="B171" s="20" t="s">
        <v>147</v>
      </c>
      <c r="C171" s="13">
        <v>1.25</v>
      </c>
      <c r="D171" s="39">
        <v>2.4079999999999999</v>
      </c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>
      <c r="A172" s="40">
        <f t="shared" ref="A172" si="11">EDATE(A171,1)</f>
        <v>39873</v>
      </c>
      <c r="B172" s="20" t="s">
        <v>53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1</v>
      </c>
      <c r="I172" s="9"/>
      <c r="J172" s="11"/>
      <c r="K172" s="52">
        <v>44997</v>
      </c>
    </row>
    <row r="173" spans="1:11">
      <c r="A173" s="40"/>
      <c r="B173" s="20" t="s">
        <v>148</v>
      </c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>
      <c r="A174" s="40">
        <f>EDATE(A172,1)</f>
        <v>39904</v>
      </c>
      <c r="B174" s="20" t="s">
        <v>68</v>
      </c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>
        <v>2</v>
      </c>
      <c r="I174" s="9"/>
      <c r="J174" s="11"/>
      <c r="K174" s="20" t="s">
        <v>149</v>
      </c>
    </row>
    <row r="175" spans="1:11">
      <c r="A175" s="40"/>
      <c r="B175" s="20" t="s">
        <v>53</v>
      </c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>
        <v>1</v>
      </c>
      <c r="I175" s="9"/>
      <c r="J175" s="11"/>
      <c r="K175" s="52">
        <v>45019</v>
      </c>
    </row>
    <row r="176" spans="1:11">
      <c r="A176" s="40"/>
      <c r="B176" s="20" t="s">
        <v>150</v>
      </c>
      <c r="C176" s="13">
        <v>1.25</v>
      </c>
      <c r="D176" s="39">
        <v>1.496</v>
      </c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>
      <c r="A177" s="40">
        <f>EDATE(A174,1)</f>
        <v>39934</v>
      </c>
      <c r="B177" s="20" t="s">
        <v>53</v>
      </c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>
        <v>1</v>
      </c>
      <c r="I177" s="9"/>
      <c r="J177" s="11"/>
      <c r="K177" s="52">
        <v>45043</v>
      </c>
    </row>
    <row r="178" spans="1:11">
      <c r="A178" s="40"/>
      <c r="B178" s="20" t="s">
        <v>62</v>
      </c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 t="s">
        <v>151</v>
      </c>
    </row>
    <row r="179" spans="1:11">
      <c r="A179" s="40"/>
      <c r="B179" s="20" t="s">
        <v>152</v>
      </c>
      <c r="C179" s="13"/>
      <c r="D179" s="39">
        <v>5</v>
      </c>
      <c r="E179" s="9"/>
      <c r="F179" s="20"/>
      <c r="G179" s="13" t="str">
        <f>IF(ISBLANK(Table1[[#This Row],[EARNED]]),"",Table1[[#This Row],[EARNED]])</f>
        <v/>
      </c>
      <c r="H179" s="39">
        <v>3</v>
      </c>
      <c r="I179" s="9"/>
      <c r="J179" s="11"/>
      <c r="K179" s="20" t="s">
        <v>153</v>
      </c>
    </row>
    <row r="180" spans="1:11">
      <c r="A180" s="40"/>
      <c r="B180" s="20" t="s">
        <v>155</v>
      </c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 t="s">
        <v>156</v>
      </c>
    </row>
    <row r="181" spans="1:11">
      <c r="A181" s="40"/>
      <c r="B181" s="20" t="s">
        <v>154</v>
      </c>
      <c r="C181" s="13">
        <v>1.25</v>
      </c>
      <c r="D181" s="39">
        <v>0.86499999999999999</v>
      </c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>
      <c r="A182" s="40">
        <f>EDATE(A177,1)</f>
        <v>39965</v>
      </c>
      <c r="B182" s="20" t="s">
        <v>53</v>
      </c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>
        <v>1</v>
      </c>
      <c r="I182" s="9"/>
      <c r="J182" s="11"/>
      <c r="K182" s="52">
        <v>45096</v>
      </c>
    </row>
    <row r="183" spans="1:11">
      <c r="A183" s="40"/>
      <c r="B183" s="20" t="s">
        <v>120</v>
      </c>
      <c r="C183" s="13">
        <v>1.25</v>
      </c>
      <c r="D183" s="39">
        <v>2.84</v>
      </c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>
      <c r="A184" s="40">
        <f>EDATE(A182,1)</f>
        <v>39995</v>
      </c>
      <c r="B184" s="20" t="s">
        <v>53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>
        <v>1</v>
      </c>
      <c r="I184" s="9"/>
      <c r="J184" s="11"/>
      <c r="K184" s="52">
        <v>45122</v>
      </c>
    </row>
    <row r="185" spans="1:11">
      <c r="A185" s="40"/>
      <c r="B185" s="20" t="s">
        <v>157</v>
      </c>
      <c r="C185" s="13">
        <v>1.25</v>
      </c>
      <c r="D185" s="39">
        <v>2.86</v>
      </c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>
      <c r="A186" s="40">
        <f>EDATE(A184,1)</f>
        <v>40026</v>
      </c>
      <c r="B186" s="20" t="s">
        <v>53</v>
      </c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>
        <v>1</v>
      </c>
      <c r="I186" s="9"/>
      <c r="J186" s="11"/>
      <c r="K186" s="52">
        <v>45162</v>
      </c>
    </row>
    <row r="187" spans="1:11">
      <c r="A187" s="40"/>
      <c r="B187" s="20" t="s">
        <v>158</v>
      </c>
      <c r="C187" s="13">
        <v>1.25</v>
      </c>
      <c r="D187" s="39">
        <v>1.429</v>
      </c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>
      <c r="A188" s="40">
        <f>EDATE(A186,1)</f>
        <v>40057</v>
      </c>
      <c r="B188" s="20" t="s">
        <v>68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>
        <v>2</v>
      </c>
      <c r="I188" s="9"/>
      <c r="J188" s="11"/>
      <c r="K188" s="20" t="s">
        <v>159</v>
      </c>
    </row>
    <row r="189" spans="1:11">
      <c r="A189" s="40"/>
      <c r="B189" s="20" t="s">
        <v>53</v>
      </c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>
        <v>1</v>
      </c>
      <c r="I189" s="9"/>
      <c r="J189" s="11"/>
      <c r="K189" s="52">
        <v>45198</v>
      </c>
    </row>
    <row r="190" spans="1:11">
      <c r="A190" s="40"/>
      <c r="B190" s="20" t="s">
        <v>160</v>
      </c>
      <c r="C190" s="13">
        <v>1.25</v>
      </c>
      <c r="D190" s="39">
        <v>1.4020000000000001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>
      <c r="A191" s="40">
        <f>EDATE(A188,1)</f>
        <v>40087</v>
      </c>
      <c r="B191" s="20" t="s">
        <v>68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2</v>
      </c>
      <c r="I191" s="9"/>
      <c r="J191" s="11"/>
      <c r="K191" s="20" t="s">
        <v>161</v>
      </c>
    </row>
    <row r="192" spans="1:11">
      <c r="A192" s="40"/>
      <c r="B192" s="20" t="s">
        <v>53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>
        <v>1</v>
      </c>
      <c r="I192" s="9"/>
      <c r="J192" s="11"/>
      <c r="K192" s="52">
        <v>45243</v>
      </c>
    </row>
    <row r="193" spans="1:11">
      <c r="A193" s="40"/>
      <c r="B193" s="20" t="s">
        <v>162</v>
      </c>
      <c r="C193" s="13">
        <v>1.25</v>
      </c>
      <c r="D193" s="39">
        <v>2.1480000000000001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>
      <c r="A194" s="40">
        <f>EDATE(A191,1)</f>
        <v>40118</v>
      </c>
      <c r="B194" s="20" t="s">
        <v>68</v>
      </c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>
        <v>2</v>
      </c>
      <c r="I194" s="9"/>
      <c r="J194" s="11"/>
      <c r="K194" s="20" t="s">
        <v>163</v>
      </c>
    </row>
    <row r="195" spans="1:11">
      <c r="A195" s="40"/>
      <c r="B195" s="20" t="s">
        <v>73</v>
      </c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>
        <v>3</v>
      </c>
      <c r="I195" s="9"/>
      <c r="J195" s="11"/>
      <c r="K195" s="20" t="s">
        <v>164</v>
      </c>
    </row>
    <row r="196" spans="1:11">
      <c r="A196" s="40"/>
      <c r="B196" s="20" t="s">
        <v>165</v>
      </c>
      <c r="C196" s="13">
        <v>1.25</v>
      </c>
      <c r="D196" s="39">
        <v>1.9370000000000001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>
      <c r="A197" s="40">
        <f>EDATE(A194,1)</f>
        <v>40148</v>
      </c>
      <c r="B197" s="20" t="s">
        <v>166</v>
      </c>
      <c r="C197" s="13">
        <v>1.25</v>
      </c>
      <c r="D197" s="39">
        <v>1.2150000000000001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>
      <c r="A198" s="53" t="s">
        <v>167</v>
      </c>
      <c r="B198" s="20"/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>
      <c r="A199" s="41">
        <v>40179</v>
      </c>
      <c r="B199" s="15" t="s">
        <v>60</v>
      </c>
      <c r="C199" s="13"/>
      <c r="D199" s="43"/>
      <c r="E199" s="54"/>
      <c r="F199" s="15"/>
      <c r="G199" s="42" t="str">
        <f>IF(ISBLANK(Table1[[#This Row],[EARNED]]),"",Table1[[#This Row],[EARNED]])</f>
        <v/>
      </c>
      <c r="H199" s="43">
        <v>4</v>
      </c>
      <c r="I199" s="54"/>
      <c r="J199" s="12"/>
      <c r="K199" s="15" t="s">
        <v>168</v>
      </c>
    </row>
    <row r="200" spans="1:11">
      <c r="A200" s="40"/>
      <c r="B200" s="20" t="s">
        <v>169</v>
      </c>
      <c r="C200" s="42">
        <v>1.25</v>
      </c>
      <c r="D200" s="39">
        <v>2.9769999999999999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>
      <c r="A201" s="40">
        <f>EDATE(A199,1)</f>
        <v>40210</v>
      </c>
      <c r="B201" s="20" t="s">
        <v>53</v>
      </c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>
        <v>1</v>
      </c>
      <c r="I201" s="9"/>
      <c r="J201" s="11"/>
      <c r="K201" s="52">
        <v>44982</v>
      </c>
    </row>
    <row r="202" spans="1:11">
      <c r="A202" s="40"/>
      <c r="B202" s="20" t="s">
        <v>53</v>
      </c>
      <c r="C202" s="13"/>
      <c r="D202" s="39"/>
      <c r="E202" s="9"/>
      <c r="F202" s="20"/>
      <c r="G202" s="13"/>
      <c r="H202" s="39">
        <v>1</v>
      </c>
      <c r="I202" s="9"/>
      <c r="J202" s="11"/>
      <c r="K202" s="52">
        <v>44967</v>
      </c>
    </row>
    <row r="203" spans="1:11">
      <c r="A203" s="40"/>
      <c r="B203" s="20" t="s">
        <v>170</v>
      </c>
      <c r="C203" s="42">
        <v>1.25</v>
      </c>
      <c r="D203" s="39">
        <v>1.006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>
      <c r="A204" s="40">
        <f>EDATE(A201,1)</f>
        <v>40238</v>
      </c>
      <c r="B204" s="20" t="s">
        <v>60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>
        <v>4</v>
      </c>
      <c r="I204" s="9"/>
      <c r="J204" s="11"/>
      <c r="K204" s="20" t="s">
        <v>171</v>
      </c>
    </row>
    <row r="205" spans="1:11">
      <c r="A205" s="40"/>
      <c r="B205" s="20" t="s">
        <v>172</v>
      </c>
      <c r="C205" s="42">
        <v>1.25</v>
      </c>
      <c r="D205" s="39">
        <v>2.294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>
      <c r="A206" s="40">
        <f>EDATE(A204,1)</f>
        <v>40269</v>
      </c>
      <c r="B206" s="20" t="s">
        <v>60</v>
      </c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>
        <v>4</v>
      </c>
      <c r="I206" s="9"/>
      <c r="J206" s="11"/>
      <c r="K206" s="20" t="s">
        <v>173</v>
      </c>
    </row>
    <row r="207" spans="1:11">
      <c r="A207" s="40"/>
      <c r="B207" s="20" t="s">
        <v>129</v>
      </c>
      <c r="C207" s="42">
        <v>1.25</v>
      </c>
      <c r="D207" s="39">
        <v>2.2250000000000001</v>
      </c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>
      <c r="A208" s="40">
        <f>EDATE(A206,1)</f>
        <v>40299</v>
      </c>
      <c r="B208" s="20" t="s">
        <v>53</v>
      </c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>
        <v>1</v>
      </c>
      <c r="I208" s="9"/>
      <c r="J208" s="11"/>
      <c r="K208" s="52">
        <v>45059</v>
      </c>
    </row>
    <row r="209" spans="1:11">
      <c r="A209" s="40"/>
      <c r="B209" s="20" t="s">
        <v>174</v>
      </c>
      <c r="C209" s="42">
        <v>1.25</v>
      </c>
      <c r="D209" s="39">
        <v>2.41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>
      <c r="A210" s="40">
        <f>EDATE(A208,1)</f>
        <v>40330</v>
      </c>
      <c r="B210" s="20" t="s">
        <v>53</v>
      </c>
      <c r="C210" s="13"/>
      <c r="D210" s="39"/>
      <c r="E210" s="9"/>
      <c r="F210" s="20"/>
      <c r="G210" s="13" t="str">
        <f>IF(ISBLANK(Table1[[#This Row],[EARNED]]),"",Table1[[#This Row],[EARNED]])</f>
        <v/>
      </c>
      <c r="H210" s="39">
        <v>1</v>
      </c>
      <c r="I210" s="9"/>
      <c r="J210" s="11"/>
      <c r="K210" s="52">
        <v>45102</v>
      </c>
    </row>
    <row r="211" spans="1:11">
      <c r="A211" s="40"/>
      <c r="B211" s="20" t="s">
        <v>175</v>
      </c>
      <c r="C211" s="42">
        <v>1.25</v>
      </c>
      <c r="D211" s="39">
        <v>2.8460000000000001</v>
      </c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>
      <c r="A212" s="40">
        <f>EDATE(A210,1)</f>
        <v>40360</v>
      </c>
      <c r="B212" s="20" t="s">
        <v>73</v>
      </c>
      <c r="C212" s="13"/>
      <c r="D212" s="39"/>
      <c r="E212" s="9"/>
      <c r="F212" s="20"/>
      <c r="G212" s="13" t="str">
        <f>IF(ISBLANK(Table1[[#This Row],[EARNED]]),"",Table1[[#This Row],[EARNED]])</f>
        <v/>
      </c>
      <c r="H212" s="39">
        <v>3</v>
      </c>
      <c r="I212" s="9"/>
      <c r="J212" s="11"/>
      <c r="K212" s="20" t="s">
        <v>176</v>
      </c>
    </row>
    <row r="213" spans="1:11">
      <c r="A213" s="40"/>
      <c r="B213" s="20" t="s">
        <v>177</v>
      </c>
      <c r="C213" s="42">
        <v>1.25</v>
      </c>
      <c r="D213" s="39">
        <v>3.5979999999999999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>
      <c r="A214" s="40">
        <f>EDATE(A212,1)</f>
        <v>40391</v>
      </c>
      <c r="B214" s="20" t="s">
        <v>178</v>
      </c>
      <c r="C214" s="42">
        <v>1.25</v>
      </c>
      <c r="D214" s="39">
        <v>3.3540000000000001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>
      <c r="A215" s="40">
        <f t="shared" ref="A215:A219" si="12">EDATE(A214,1)</f>
        <v>40422</v>
      </c>
      <c r="B215" s="20" t="s">
        <v>73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>
        <v>3</v>
      </c>
      <c r="I215" s="9"/>
      <c r="J215" s="11"/>
      <c r="K215" s="20" t="s">
        <v>179</v>
      </c>
    </row>
    <row r="216" spans="1:11">
      <c r="A216" s="40"/>
      <c r="B216" s="20" t="s">
        <v>180</v>
      </c>
      <c r="C216" s="42">
        <v>1.25</v>
      </c>
      <c r="D216" s="39">
        <v>2.1850000000000001</v>
      </c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>
      <c r="A217" s="40">
        <f>EDATE(A215,1)</f>
        <v>40452</v>
      </c>
      <c r="B217" s="20" t="s">
        <v>181</v>
      </c>
      <c r="C217" s="42">
        <v>1.25</v>
      </c>
      <c r="D217" s="39">
        <v>1.8540000000000001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>
      <c r="A218" s="40">
        <f t="shared" si="12"/>
        <v>40483</v>
      </c>
      <c r="B218" s="20" t="s">
        <v>182</v>
      </c>
      <c r="C218" s="42">
        <v>1.25</v>
      </c>
      <c r="D218" s="39">
        <v>2.423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>
      <c r="A219" s="40">
        <f t="shared" si="12"/>
        <v>40513</v>
      </c>
      <c r="B219" s="20" t="s">
        <v>73</v>
      </c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>
        <v>3</v>
      </c>
      <c r="I219" s="9"/>
      <c r="J219" s="11"/>
      <c r="K219" s="20" t="s">
        <v>183</v>
      </c>
    </row>
    <row r="220" spans="1:11">
      <c r="A220" s="40"/>
      <c r="B220" s="15" t="s">
        <v>184</v>
      </c>
      <c r="C220" s="42">
        <v>1.25</v>
      </c>
      <c r="D220" s="43">
        <v>2.69</v>
      </c>
      <c r="E220" s="54"/>
      <c r="F220" s="15"/>
      <c r="G220" s="42">
        <f>IF(ISBLANK(Table1[[#This Row],[EARNED]]),"",Table1[[#This Row],[EARNED]])</f>
        <v>1.25</v>
      </c>
      <c r="H220" s="43"/>
      <c r="I220" s="54"/>
      <c r="J220" s="12"/>
      <c r="K220" s="15"/>
    </row>
    <row r="221" spans="1:11">
      <c r="A221" s="53" t="s">
        <v>185</v>
      </c>
      <c r="B221" s="20"/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>
      <c r="A222" s="40">
        <v>40544</v>
      </c>
      <c r="B222" s="20" t="s">
        <v>53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1</v>
      </c>
      <c r="I222" s="9"/>
      <c r="J222" s="11"/>
      <c r="K222" s="52">
        <v>44944</v>
      </c>
    </row>
    <row r="223" spans="1:11">
      <c r="A223" s="40"/>
      <c r="B223" s="20" t="s">
        <v>186</v>
      </c>
      <c r="C223" s="13">
        <v>1.25</v>
      </c>
      <c r="D223" s="39">
        <v>2.4289999999999998</v>
      </c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>
      <c r="A224" s="40">
        <f>EDATE(A222,1)</f>
        <v>40575</v>
      </c>
      <c r="B224" s="20" t="s">
        <v>53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1</v>
      </c>
      <c r="I224" s="9"/>
      <c r="J224" s="11"/>
      <c r="K224" s="52">
        <v>44966</v>
      </c>
    </row>
    <row r="225" spans="1:11">
      <c r="A225" s="40"/>
      <c r="B225" s="20" t="s">
        <v>53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1</v>
      </c>
      <c r="I225" s="9"/>
      <c r="J225" s="11"/>
      <c r="K225" s="52">
        <v>44931</v>
      </c>
    </row>
    <row r="226" spans="1:11">
      <c r="A226" s="40"/>
      <c r="B226" s="20" t="s">
        <v>187</v>
      </c>
      <c r="C226" s="13">
        <v>1.25</v>
      </c>
      <c r="D226" s="39">
        <v>1.7309999999999999</v>
      </c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>
      <c r="A227" s="40">
        <f>EDATE(A224,1)</f>
        <v>40603</v>
      </c>
      <c r="B227" s="20" t="s">
        <v>53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1</v>
      </c>
      <c r="I227" s="9"/>
      <c r="J227" s="11"/>
      <c r="K227" s="52">
        <v>44989</v>
      </c>
    </row>
    <row r="228" spans="1:11">
      <c r="A228" s="40"/>
      <c r="B228" s="20" t="s">
        <v>188</v>
      </c>
      <c r="C228" s="13">
        <v>1.25</v>
      </c>
      <c r="D228" s="39">
        <v>2.4119999999999999</v>
      </c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>
      <c r="A229" s="40">
        <f>EDATE(A227,1)</f>
        <v>40634</v>
      </c>
      <c r="B229" s="20" t="s">
        <v>189</v>
      </c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>
        <v>5</v>
      </c>
      <c r="I229" s="9"/>
      <c r="J229" s="11"/>
      <c r="K229" s="20" t="s">
        <v>190</v>
      </c>
    </row>
    <row r="230" spans="1:11">
      <c r="A230" s="40"/>
      <c r="B230" s="20" t="s">
        <v>191</v>
      </c>
      <c r="C230" s="13">
        <v>1.25</v>
      </c>
      <c r="D230" s="39">
        <v>1.585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>
      <c r="A231" s="40">
        <f>EDATE(A229,1)</f>
        <v>40664</v>
      </c>
      <c r="B231" s="20" t="s">
        <v>53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>
        <v>1</v>
      </c>
      <c r="I231" s="9"/>
      <c r="J231" s="11"/>
      <c r="K231" s="52">
        <v>45055</v>
      </c>
    </row>
    <row r="232" spans="1:11">
      <c r="A232" s="40"/>
      <c r="B232" s="20" t="s">
        <v>192</v>
      </c>
      <c r="C232" s="13">
        <v>1.25</v>
      </c>
      <c r="D232" s="39">
        <v>2.3479999999999999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>
      <c r="A233" s="40">
        <f>EDATE(A231,1)</f>
        <v>40695</v>
      </c>
      <c r="B233" s="20" t="s">
        <v>53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>
        <v>1</v>
      </c>
      <c r="I233" s="9"/>
      <c r="J233" s="11"/>
      <c r="K233" s="52">
        <v>45080</v>
      </c>
    </row>
    <row r="234" spans="1:11">
      <c r="A234" s="40"/>
      <c r="B234" s="20" t="s">
        <v>193</v>
      </c>
      <c r="C234" s="13">
        <v>1.25</v>
      </c>
      <c r="D234" s="39">
        <v>1.2669999999999999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>
      <c r="A235" s="40">
        <f>EDATE(A233,1)</f>
        <v>40725</v>
      </c>
      <c r="B235" s="20" t="s">
        <v>68</v>
      </c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>
        <v>2</v>
      </c>
      <c r="I235" s="9"/>
      <c r="J235" s="11"/>
      <c r="K235" s="20" t="s">
        <v>194</v>
      </c>
    </row>
    <row r="236" spans="1:11">
      <c r="A236" s="40"/>
      <c r="B236" s="20" t="s">
        <v>68</v>
      </c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>
        <v>2</v>
      </c>
      <c r="I236" s="9"/>
      <c r="J236" s="11"/>
      <c r="K236" s="20"/>
    </row>
    <row r="237" spans="1:11">
      <c r="A237" s="40"/>
      <c r="B237" s="20" t="s">
        <v>53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>
        <v>1</v>
      </c>
      <c r="I237" s="9"/>
      <c r="J237" s="11"/>
      <c r="K237" s="52">
        <v>45108</v>
      </c>
    </row>
    <row r="238" spans="1:11">
      <c r="A238" s="40"/>
      <c r="B238" s="20" t="s">
        <v>195</v>
      </c>
      <c r="C238" s="13">
        <v>1.25</v>
      </c>
      <c r="D238" s="39">
        <v>2.5830000000000002</v>
      </c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>
      <c r="A239" s="40">
        <f>EDATE(A235,1)</f>
        <v>40756</v>
      </c>
      <c r="B239" s="20" t="s">
        <v>189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>
        <v>5</v>
      </c>
      <c r="I239" s="9"/>
      <c r="J239" s="11"/>
      <c r="K239" s="20" t="s">
        <v>196</v>
      </c>
    </row>
    <row r="240" spans="1:11">
      <c r="A240" s="40"/>
      <c r="B240" s="20" t="s">
        <v>197</v>
      </c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>
      <c r="A241" s="40">
        <f>EDATE(A239,1)</f>
        <v>40787</v>
      </c>
      <c r="B241" s="20" t="s">
        <v>189</v>
      </c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>
        <v>5</v>
      </c>
      <c r="I241" s="9"/>
      <c r="J241" s="11"/>
      <c r="K241" s="20" t="s">
        <v>198</v>
      </c>
    </row>
    <row r="242" spans="1:11">
      <c r="A242" s="40"/>
      <c r="B242" s="20" t="s">
        <v>199</v>
      </c>
      <c r="C242" s="13">
        <v>1.25</v>
      </c>
      <c r="D242" s="39">
        <v>2.129</v>
      </c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>
      <c r="A243" s="40">
        <f>EDATE(A241,1)</f>
        <v>40817</v>
      </c>
      <c r="B243" s="20" t="s">
        <v>73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>
        <v>3</v>
      </c>
      <c r="I243" s="9"/>
      <c r="J243" s="11"/>
      <c r="K243" s="20" t="s">
        <v>200</v>
      </c>
    </row>
    <row r="244" spans="1:11">
      <c r="A244" s="40"/>
      <c r="B244" s="20" t="s">
        <v>201</v>
      </c>
      <c r="C244" s="13">
        <v>1.25</v>
      </c>
      <c r="D244" s="39">
        <v>2.5369999999999999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>
      <c r="A245" s="40">
        <f>EDATE(A243,1)</f>
        <v>40848</v>
      </c>
      <c r="B245" s="20" t="s">
        <v>189</v>
      </c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>
        <v>5</v>
      </c>
      <c r="I245" s="9"/>
      <c r="J245" s="11"/>
      <c r="K245" s="20" t="s">
        <v>202</v>
      </c>
    </row>
    <row r="246" spans="1:11">
      <c r="A246" s="40"/>
      <c r="B246" s="20" t="s">
        <v>203</v>
      </c>
      <c r="C246" s="13">
        <v>1.25</v>
      </c>
      <c r="D246" s="39">
        <v>2.6520000000000001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>
      <c r="A247" s="40">
        <f t="shared" ref="A247" si="13">EDATE(A245,1)</f>
        <v>40878</v>
      </c>
      <c r="B247" s="20" t="s">
        <v>71</v>
      </c>
      <c r="C247" s="13"/>
      <c r="D247" s="39">
        <v>5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 t="s">
        <v>204</v>
      </c>
    </row>
    <row r="248" spans="1:11">
      <c r="A248" s="40"/>
      <c r="B248" s="20" t="s">
        <v>205</v>
      </c>
      <c r="C248" s="13">
        <v>1.25</v>
      </c>
      <c r="D248" s="39">
        <v>5.9960000000000004</v>
      </c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/>
    </row>
    <row r="249" spans="1:11">
      <c r="A249" s="53" t="s">
        <v>206</v>
      </c>
      <c r="B249" s="20"/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>
      <c r="A250" s="40">
        <v>40909</v>
      </c>
      <c r="B250" s="20" t="s">
        <v>60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>
        <v>4</v>
      </c>
      <c r="I250" s="9"/>
      <c r="J250" s="11"/>
      <c r="K250" s="20"/>
    </row>
    <row r="251" spans="1:11">
      <c r="A251" s="40"/>
      <c r="B251" s="20" t="s">
        <v>207</v>
      </c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>
        <v>6</v>
      </c>
      <c r="I251" s="9"/>
      <c r="J251" s="11"/>
      <c r="K251" s="20" t="s">
        <v>208</v>
      </c>
    </row>
    <row r="252" spans="1:11">
      <c r="A252" s="40"/>
      <c r="B252" s="20" t="s">
        <v>209</v>
      </c>
      <c r="C252" s="13">
        <v>1.25</v>
      </c>
      <c r="D252" s="39">
        <v>5.1459999999999999</v>
      </c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>
      <c r="A253" s="40">
        <f>EDATE(A250,1)</f>
        <v>40940</v>
      </c>
      <c r="B253" s="20" t="s">
        <v>60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>
        <v>4</v>
      </c>
      <c r="I253" s="9"/>
      <c r="J253" s="11"/>
      <c r="K253" s="20" t="s">
        <v>210</v>
      </c>
    </row>
    <row r="254" spans="1:11">
      <c r="A254" s="40"/>
      <c r="B254" s="20" t="s">
        <v>211</v>
      </c>
      <c r="C254" s="13">
        <v>1.25</v>
      </c>
      <c r="D254" s="39">
        <v>5.3479999999999999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>
      <c r="A255" s="40">
        <f>EDATE(A253,1)</f>
        <v>40969</v>
      </c>
      <c r="B255" s="20" t="s">
        <v>68</v>
      </c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>
        <v>2</v>
      </c>
      <c r="I255" s="9"/>
      <c r="J255" s="11"/>
      <c r="K255" s="20" t="s">
        <v>212</v>
      </c>
    </row>
    <row r="256" spans="1:11">
      <c r="A256" s="40"/>
      <c r="B256" s="20" t="s">
        <v>60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4</v>
      </c>
      <c r="I256" s="9"/>
      <c r="J256" s="11"/>
      <c r="K256" s="20" t="s">
        <v>213</v>
      </c>
    </row>
    <row r="257" spans="1:11">
      <c r="A257" s="40"/>
      <c r="B257" s="20" t="s">
        <v>214</v>
      </c>
      <c r="C257" s="13">
        <v>1.25</v>
      </c>
      <c r="D257" s="39">
        <v>6.3789999999999996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>
      <c r="A258" s="40">
        <f>EDATE(A255,1)</f>
        <v>41000</v>
      </c>
      <c r="B258" s="20" t="s">
        <v>189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>
        <v>5</v>
      </c>
      <c r="I258" s="9"/>
      <c r="J258" s="11"/>
      <c r="K258" s="20" t="s">
        <v>215</v>
      </c>
    </row>
    <row r="259" spans="1:11">
      <c r="A259" s="40"/>
      <c r="B259" s="20" t="s">
        <v>216</v>
      </c>
      <c r="C259" s="13">
        <v>1.25</v>
      </c>
      <c r="D259" s="39">
        <v>4.9020000000000001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>
      <c r="A260" s="40">
        <f>EDATE(A258,1)</f>
        <v>41030</v>
      </c>
      <c r="B260" s="20" t="s">
        <v>73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>
        <v>3</v>
      </c>
      <c r="I260" s="9"/>
      <c r="J260" s="11"/>
      <c r="K260" s="20" t="s">
        <v>217</v>
      </c>
    </row>
    <row r="261" spans="1:11">
      <c r="A261" s="40"/>
      <c r="B261" s="20" t="s">
        <v>60</v>
      </c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>
        <v>4</v>
      </c>
      <c r="I261" s="9"/>
      <c r="J261" s="11"/>
      <c r="K261" s="20" t="s">
        <v>218</v>
      </c>
    </row>
    <row r="262" spans="1:11">
      <c r="A262" s="40"/>
      <c r="B262" s="20" t="s">
        <v>219</v>
      </c>
      <c r="C262" s="13">
        <v>1.25</v>
      </c>
      <c r="D262" s="39">
        <v>5.9059999999999997</v>
      </c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>
      <c r="A263" s="40">
        <f>EDATE(A260,1)</f>
        <v>41061</v>
      </c>
      <c r="B263" s="20" t="s">
        <v>68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>
        <v>2</v>
      </c>
      <c r="I263" s="9"/>
      <c r="J263" s="11"/>
      <c r="K263" s="20" t="s">
        <v>220</v>
      </c>
    </row>
    <row r="264" spans="1:11">
      <c r="A264" s="40"/>
      <c r="B264" s="20" t="s">
        <v>221</v>
      </c>
      <c r="C264" s="13">
        <v>1.25</v>
      </c>
      <c r="D264" s="39">
        <v>6.5250000000000004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>
      <c r="A265" s="40">
        <f>EDATE(A263,1)</f>
        <v>41091</v>
      </c>
      <c r="B265" s="20" t="s">
        <v>189</v>
      </c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>
        <v>5</v>
      </c>
      <c r="I265" s="9"/>
      <c r="J265" s="11"/>
      <c r="K265" s="20" t="s">
        <v>222</v>
      </c>
    </row>
    <row r="266" spans="1:11">
      <c r="A266" s="40"/>
      <c r="B266" s="20" t="s">
        <v>223</v>
      </c>
      <c r="C266" s="13">
        <v>1.25</v>
      </c>
      <c r="D266" s="39">
        <v>6.9480000000000004</v>
      </c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>
      <c r="A267" s="40">
        <f>EDATE(A265,1)</f>
        <v>41122</v>
      </c>
      <c r="B267" s="20" t="s">
        <v>60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4</v>
      </c>
      <c r="I267" s="9"/>
      <c r="J267" s="11"/>
      <c r="K267" s="20" t="s">
        <v>224</v>
      </c>
    </row>
    <row r="268" spans="1:11">
      <c r="A268" s="40"/>
      <c r="B268" s="20" t="s">
        <v>225</v>
      </c>
      <c r="C268" s="13">
        <v>1.25</v>
      </c>
      <c r="D268" s="39">
        <v>5.36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>
      <c r="A269" s="40">
        <f>EDATE(A267,1)</f>
        <v>41153</v>
      </c>
      <c r="B269" s="20" t="s">
        <v>53</v>
      </c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>
        <v>1</v>
      </c>
      <c r="I269" s="9"/>
      <c r="J269" s="11"/>
      <c r="K269" s="52">
        <v>45187</v>
      </c>
    </row>
    <row r="270" spans="1:11">
      <c r="A270" s="40"/>
      <c r="B270" s="20" t="s">
        <v>68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2</v>
      </c>
      <c r="I270" s="9"/>
      <c r="J270" s="11"/>
      <c r="K270" s="20" t="s">
        <v>226</v>
      </c>
    </row>
    <row r="271" spans="1:11">
      <c r="A271" s="40"/>
      <c r="B271" s="20" t="s">
        <v>227</v>
      </c>
      <c r="C271" s="13">
        <v>1.25</v>
      </c>
      <c r="D271" s="39">
        <v>6.7329999999999997</v>
      </c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>
      <c r="A272" s="40">
        <f>EDATE(A269,1)</f>
        <v>41183</v>
      </c>
      <c r="B272" s="20" t="s">
        <v>228</v>
      </c>
      <c r="C272" s="13">
        <v>1.25</v>
      </c>
      <c r="D272" s="39">
        <v>7.2329999999999997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>
      <c r="A273" s="40">
        <f t="shared" ref="A273" si="14">EDATE(A272,1)</f>
        <v>41214</v>
      </c>
      <c r="B273" s="20" t="s">
        <v>68</v>
      </c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>
        <v>2</v>
      </c>
      <c r="I273" s="9"/>
      <c r="J273" s="11"/>
      <c r="K273" s="20" t="s">
        <v>229</v>
      </c>
    </row>
    <row r="274" spans="1:11">
      <c r="A274" s="40"/>
      <c r="B274" s="20" t="s">
        <v>68</v>
      </c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>
        <v>2</v>
      </c>
      <c r="I274" s="9"/>
      <c r="J274" s="11"/>
      <c r="K274" s="20" t="s">
        <v>230</v>
      </c>
    </row>
    <row r="275" spans="1:11">
      <c r="A275" s="40"/>
      <c r="B275" s="20" t="s">
        <v>231</v>
      </c>
      <c r="C275" s="13">
        <v>1.25</v>
      </c>
      <c r="D275" s="39">
        <v>5.742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/>
    </row>
    <row r="276" spans="1:11">
      <c r="A276" s="40">
        <f>EDATE(A273,1)</f>
        <v>41244</v>
      </c>
      <c r="B276" s="20" t="s">
        <v>68</v>
      </c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>
        <v>2</v>
      </c>
      <c r="I276" s="9"/>
      <c r="J276" s="11"/>
      <c r="K276" s="20" t="s">
        <v>232</v>
      </c>
    </row>
    <row r="277" spans="1:11">
      <c r="A277" s="40"/>
      <c r="B277" s="20" t="s">
        <v>233</v>
      </c>
      <c r="C277" s="13">
        <v>1.25</v>
      </c>
      <c r="D277" s="39">
        <v>6.2830000000000004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>
      <c r="A278" s="53" t="s">
        <v>234</v>
      </c>
      <c r="B278" s="20"/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/>
    </row>
    <row r="279" spans="1:11">
      <c r="A279" s="40">
        <v>41275</v>
      </c>
      <c r="B279" s="20" t="s">
        <v>235</v>
      </c>
      <c r="C279" s="13">
        <v>1.25</v>
      </c>
      <c r="D279" s="39">
        <v>4.6459999999999999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>
      <c r="A280" s="40">
        <f>EDATE(A279,1)</f>
        <v>41306</v>
      </c>
      <c r="B280" s="20" t="s">
        <v>236</v>
      </c>
      <c r="C280" s="13">
        <v>1.25</v>
      </c>
      <c r="D280" s="39">
        <v>2.7309999999999999</v>
      </c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>
      <c r="A281" s="40">
        <f t="shared" ref="A281:A290" si="15">EDATE(A280,1)</f>
        <v>41334</v>
      </c>
      <c r="B281" s="20" t="s">
        <v>312</v>
      </c>
      <c r="C281" s="13">
        <v>1.25</v>
      </c>
      <c r="D281" s="39">
        <v>2.052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>
      <c r="A282" s="40">
        <f t="shared" si="15"/>
        <v>41365</v>
      </c>
      <c r="B282" s="20" t="s">
        <v>237</v>
      </c>
      <c r="C282" s="13">
        <v>1.25</v>
      </c>
      <c r="D282" s="39">
        <v>1.5939999999999999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>
      <c r="A283" s="40">
        <f t="shared" si="15"/>
        <v>41395</v>
      </c>
      <c r="B283" s="20" t="s">
        <v>238</v>
      </c>
      <c r="C283" s="13">
        <v>1.25</v>
      </c>
      <c r="D283" s="39">
        <v>2.0920000000000001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>
      <c r="A284" s="40">
        <f t="shared" si="15"/>
        <v>41426</v>
      </c>
      <c r="B284" s="20" t="s">
        <v>239</v>
      </c>
      <c r="C284" s="13">
        <v>1.25</v>
      </c>
      <c r="D284" s="39">
        <v>1.806</v>
      </c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>
      <c r="A285" s="40">
        <f t="shared" si="15"/>
        <v>41456</v>
      </c>
      <c r="B285" s="20" t="s">
        <v>240</v>
      </c>
      <c r="C285" s="13">
        <v>1.25</v>
      </c>
      <c r="D285" s="39">
        <v>0.69399999999999995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>
      <c r="A286" s="40">
        <f t="shared" si="15"/>
        <v>41487</v>
      </c>
      <c r="B286" s="20" t="s">
        <v>241</v>
      </c>
      <c r="C286" s="13">
        <v>1.25</v>
      </c>
      <c r="D286" s="39">
        <v>1.7810000000000001</v>
      </c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/>
    </row>
    <row r="287" spans="1:11">
      <c r="A287" s="40">
        <f t="shared" si="15"/>
        <v>41518</v>
      </c>
      <c r="B287" s="20" t="s">
        <v>242</v>
      </c>
      <c r="C287" s="13">
        <v>1.25</v>
      </c>
      <c r="D287" s="39">
        <v>2.3980000000000001</v>
      </c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>
      <c r="A288" s="40">
        <f t="shared" si="15"/>
        <v>41548</v>
      </c>
      <c r="B288" s="20" t="s">
        <v>243</v>
      </c>
      <c r="C288" s="13">
        <v>1.25</v>
      </c>
      <c r="D288" s="39">
        <v>2.5099999999999998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>
      <c r="A289" s="40">
        <f t="shared" si="15"/>
        <v>41579</v>
      </c>
      <c r="B289" s="20" t="s">
        <v>244</v>
      </c>
      <c r="C289" s="13">
        <v>1.25</v>
      </c>
      <c r="D289" s="39">
        <v>1.823</v>
      </c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>
      <c r="A290" s="40">
        <f t="shared" si="15"/>
        <v>41609</v>
      </c>
      <c r="B290" s="20" t="s">
        <v>245</v>
      </c>
      <c r="C290" s="13">
        <v>1.25</v>
      </c>
      <c r="D290" s="39">
        <v>2.15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>
      <c r="A291" s="53" t="s">
        <v>246</v>
      </c>
      <c r="B291" s="20"/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/>
      <c r="I291" s="9"/>
      <c r="J291" s="11"/>
      <c r="K291" s="20"/>
    </row>
    <row r="292" spans="1:11">
      <c r="A292" s="40">
        <v>41640</v>
      </c>
      <c r="B292" s="20" t="s">
        <v>189</v>
      </c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>
        <v>5</v>
      </c>
      <c r="I292" s="9"/>
      <c r="J292" s="11"/>
      <c r="K292" s="20" t="s">
        <v>251</v>
      </c>
    </row>
    <row r="293" spans="1:11">
      <c r="A293" s="40"/>
      <c r="B293" s="20" t="s">
        <v>252</v>
      </c>
      <c r="C293" s="13">
        <v>1.25</v>
      </c>
      <c r="D293" s="39">
        <v>2.492</v>
      </c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>
      <c r="A294" s="40">
        <f>EDATE(A292,1)</f>
        <v>41671</v>
      </c>
      <c r="B294" s="20" t="s">
        <v>53</v>
      </c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>
        <v>1</v>
      </c>
      <c r="I294" s="9"/>
      <c r="J294" s="11"/>
      <c r="K294" s="52">
        <v>44971</v>
      </c>
    </row>
    <row r="295" spans="1:11">
      <c r="A295" s="40"/>
      <c r="B295" s="20" t="s">
        <v>253</v>
      </c>
      <c r="C295" s="13">
        <v>1.25</v>
      </c>
      <c r="D295" s="39">
        <v>1.95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>
      <c r="A296" s="40">
        <f>EDATE(A294,1)</f>
        <v>41699</v>
      </c>
      <c r="B296" s="20" t="s">
        <v>73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>
        <v>3</v>
      </c>
      <c r="I296" s="9"/>
      <c r="J296" s="11"/>
      <c r="K296" s="20" t="s">
        <v>254</v>
      </c>
    </row>
    <row r="297" spans="1:11">
      <c r="A297" s="40"/>
      <c r="B297" s="20" t="s">
        <v>255</v>
      </c>
      <c r="C297" s="13">
        <v>1.25</v>
      </c>
      <c r="D297" s="39">
        <v>2.883</v>
      </c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>
      <c r="A298" s="40">
        <f>EDATE(A296,1)</f>
        <v>41730</v>
      </c>
      <c r="B298" s="20" t="s">
        <v>73</v>
      </c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>
        <v>3</v>
      </c>
      <c r="I298" s="9"/>
      <c r="J298" s="11"/>
      <c r="K298" s="20" t="s">
        <v>258</v>
      </c>
    </row>
    <row r="299" spans="1:11">
      <c r="A299" s="40"/>
      <c r="B299" s="20" t="s">
        <v>259</v>
      </c>
      <c r="C299" s="13">
        <v>1.25</v>
      </c>
      <c r="D299" s="39">
        <v>2.4249999999999998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>
      <c r="A300" s="40">
        <f>EDATE(A298,1)</f>
        <v>41760</v>
      </c>
      <c r="B300" s="20" t="s">
        <v>53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52">
        <v>45052</v>
      </c>
    </row>
    <row r="301" spans="1:11">
      <c r="A301" s="40"/>
      <c r="B301" s="20" t="s">
        <v>260</v>
      </c>
      <c r="C301" s="13">
        <v>1.25</v>
      </c>
      <c r="D301" s="39">
        <v>3.665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>
      <c r="A302" s="40">
        <f>EDATE(A300,1)</f>
        <v>41791</v>
      </c>
      <c r="B302" s="20" t="s">
        <v>73</v>
      </c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>
        <v>3</v>
      </c>
      <c r="I302" s="9"/>
      <c r="J302" s="11"/>
      <c r="K302" s="20" t="s">
        <v>261</v>
      </c>
    </row>
    <row r="303" spans="1:11">
      <c r="A303" s="40"/>
      <c r="B303" s="20" t="s">
        <v>262</v>
      </c>
      <c r="C303" s="13">
        <v>1.25</v>
      </c>
      <c r="D303" s="39">
        <v>3.6120000000000001</v>
      </c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>
      <c r="A304" s="40">
        <f>EDATE(A302,1)</f>
        <v>41821</v>
      </c>
      <c r="B304" s="20" t="s">
        <v>263</v>
      </c>
      <c r="C304" s="13">
        <v>1.25</v>
      </c>
      <c r="D304" s="39">
        <v>4.5830000000000002</v>
      </c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>
      <c r="A305" s="40">
        <f t="shared" ref="A305" si="16">EDATE(A304,1)</f>
        <v>41852</v>
      </c>
      <c r="B305" s="20" t="s">
        <v>53</v>
      </c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>
        <v>1</v>
      </c>
      <c r="I305" s="9"/>
      <c r="J305" s="11"/>
      <c r="K305" s="52">
        <v>45147</v>
      </c>
    </row>
    <row r="306" spans="1:11">
      <c r="A306" s="40"/>
      <c r="B306" s="20" t="s">
        <v>264</v>
      </c>
      <c r="C306" s="13">
        <v>1.25</v>
      </c>
      <c r="D306" s="39">
        <v>4.74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>
      <c r="A307" s="40">
        <f>EDATE(A305,1)</f>
        <v>41883</v>
      </c>
      <c r="B307" s="20" t="s">
        <v>68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>
        <v>2</v>
      </c>
      <c r="I307" s="9"/>
      <c r="J307" s="11"/>
      <c r="K307" s="20" t="s">
        <v>265</v>
      </c>
    </row>
    <row r="308" spans="1:11">
      <c r="A308" s="40"/>
      <c r="B308" s="20" t="s">
        <v>266</v>
      </c>
      <c r="C308" s="13">
        <v>1.25</v>
      </c>
      <c r="D308" s="39">
        <v>3.1669999999999998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>
      <c r="A309" s="40">
        <f>EDATE(A307,1)</f>
        <v>41913</v>
      </c>
      <c r="B309" s="20" t="s">
        <v>68</v>
      </c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>
        <v>2</v>
      </c>
      <c r="I309" s="9"/>
      <c r="J309" s="11"/>
      <c r="K309" s="20" t="s">
        <v>267</v>
      </c>
    </row>
    <row r="310" spans="1:11">
      <c r="A310" s="40"/>
      <c r="B310" s="20" t="s">
        <v>268</v>
      </c>
      <c r="C310" s="13">
        <v>1.25</v>
      </c>
      <c r="D310" s="39">
        <v>5.0309999999999997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>
      <c r="A311" s="40">
        <f>EDATE(A309,1)</f>
        <v>41944</v>
      </c>
      <c r="B311" s="20" t="s">
        <v>269</v>
      </c>
      <c r="C311" s="13">
        <v>1.25</v>
      </c>
      <c r="D311" s="39">
        <v>3.76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>
      <c r="A312" s="40">
        <f>EDATE(A311,1)</f>
        <v>41974</v>
      </c>
      <c r="B312" s="20" t="s">
        <v>270</v>
      </c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>
        <v>3.5</v>
      </c>
      <c r="I312" s="9"/>
      <c r="J312" s="11"/>
      <c r="K312" s="20" t="s">
        <v>271</v>
      </c>
    </row>
    <row r="313" spans="1:11">
      <c r="A313" s="40"/>
      <c r="B313" s="20" t="s">
        <v>272</v>
      </c>
      <c r="C313" s="13">
        <v>1.25</v>
      </c>
      <c r="D313" s="39">
        <v>2.415</v>
      </c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>
      <c r="A314" s="53" t="s">
        <v>247</v>
      </c>
      <c r="B314" s="20"/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/>
      <c r="I314" s="9"/>
      <c r="J314" s="11"/>
      <c r="K314" s="20"/>
    </row>
    <row r="315" spans="1:11">
      <c r="A315" s="40">
        <v>42005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>
      <c r="A316" s="40">
        <f>EDATE(A315,1)</f>
        <v>42036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>
      <c r="A317" s="40">
        <f t="shared" ref="A317:A326" si="17">EDATE(A316,1)</f>
        <v>42064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>
      <c r="A318" s="40">
        <f t="shared" si="17"/>
        <v>42095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>
      <c r="A319" s="40">
        <f t="shared" si="17"/>
        <v>42125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>
      <c r="A320" s="40">
        <f t="shared" si="17"/>
        <v>42156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>
      <c r="A321" s="40">
        <f t="shared" si="17"/>
        <v>42186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>
      <c r="A322" s="40">
        <f t="shared" si="17"/>
        <v>42217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>
      <c r="A323" s="40">
        <f t="shared" si="17"/>
        <v>42248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>
      <c r="A324" s="40">
        <f t="shared" si="17"/>
        <v>42278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>
      <c r="A325" s="40">
        <f t="shared" si="17"/>
        <v>42309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>
      <c r="A326" s="40">
        <f t="shared" si="17"/>
        <v>42339</v>
      </c>
      <c r="B326" s="20" t="s">
        <v>71</v>
      </c>
      <c r="C326" s="13">
        <v>1.25</v>
      </c>
      <c r="D326" s="39">
        <v>5</v>
      </c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>
      <c r="A327" s="53" t="s">
        <v>248</v>
      </c>
      <c r="B327" s="20"/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/>
    </row>
    <row r="328" spans="1:11">
      <c r="A328" s="40">
        <v>42370</v>
      </c>
      <c r="B328" s="20" t="s">
        <v>273</v>
      </c>
      <c r="C328" s="13">
        <v>1.25</v>
      </c>
      <c r="D328" s="39">
        <v>1.706</v>
      </c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>
      <c r="A329" s="40">
        <f>EDATE(A328,1)</f>
        <v>42401</v>
      </c>
      <c r="B329" s="20" t="s">
        <v>274</v>
      </c>
      <c r="C329" s="13">
        <v>1.25</v>
      </c>
      <c r="D329" s="39">
        <v>1.3120000000000001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>
      <c r="A330" s="40">
        <f t="shared" ref="A330:A342" si="18">EDATE(A329,1)</f>
        <v>42430</v>
      </c>
      <c r="B330" s="20" t="s">
        <v>53</v>
      </c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>
        <v>1</v>
      </c>
      <c r="I330" s="9"/>
      <c r="J330" s="11"/>
      <c r="K330" s="52">
        <v>45045</v>
      </c>
    </row>
    <row r="331" spans="1:11">
      <c r="A331" s="40"/>
      <c r="B331" s="20" t="s">
        <v>275</v>
      </c>
      <c r="C331" s="13">
        <v>1.25</v>
      </c>
      <c r="D331" s="39">
        <v>0.96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>
      <c r="A332" s="40">
        <f>EDATE(A330,1)</f>
        <v>42461</v>
      </c>
      <c r="B332" s="20" t="s">
        <v>62</v>
      </c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 t="s">
        <v>276</v>
      </c>
    </row>
    <row r="333" spans="1:11">
      <c r="A333" s="40"/>
      <c r="B333" s="20" t="s">
        <v>277</v>
      </c>
      <c r="C333" s="13">
        <v>1.25</v>
      </c>
      <c r="D333" s="39">
        <v>2.319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>
      <c r="A334" s="40">
        <f>EDATE(A332,1)</f>
        <v>42491</v>
      </c>
      <c r="B334" s="20" t="s">
        <v>53</v>
      </c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>
        <v>1</v>
      </c>
      <c r="I334" s="9"/>
      <c r="J334" s="11"/>
      <c r="K334" s="52">
        <v>45174</v>
      </c>
    </row>
    <row r="335" spans="1:11">
      <c r="A335" s="40"/>
      <c r="B335" s="20" t="s">
        <v>278</v>
      </c>
      <c r="C335" s="13">
        <v>1.25</v>
      </c>
      <c r="D335" s="39">
        <v>1.869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>
      <c r="A336" s="40">
        <f>EDATE(A334,1)</f>
        <v>42522</v>
      </c>
      <c r="B336" s="20" t="s">
        <v>279</v>
      </c>
      <c r="C336" s="13">
        <v>1.25</v>
      </c>
      <c r="D336" s="39">
        <v>2.258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>
      <c r="A337" s="40">
        <f t="shared" si="18"/>
        <v>42552</v>
      </c>
      <c r="B337" s="20" t="s">
        <v>280</v>
      </c>
      <c r="C337" s="13">
        <v>1.25</v>
      </c>
      <c r="D337" s="39">
        <v>1.123</v>
      </c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>
      <c r="A338" s="40">
        <f t="shared" si="18"/>
        <v>42583</v>
      </c>
      <c r="B338" s="20" t="s">
        <v>53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>
        <v>1</v>
      </c>
      <c r="I338" s="9"/>
      <c r="J338" s="11"/>
      <c r="K338" s="52">
        <v>45162</v>
      </c>
    </row>
    <row r="339" spans="1:11">
      <c r="A339" s="40"/>
      <c r="B339" s="20" t="s">
        <v>285</v>
      </c>
      <c r="C339" s="13">
        <v>1.25</v>
      </c>
      <c r="D339" s="39">
        <v>1.5920000000000001</v>
      </c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>
      <c r="A340" s="40">
        <f>EDATE(A338,1)</f>
        <v>42614</v>
      </c>
      <c r="B340" s="20" t="s">
        <v>286</v>
      </c>
      <c r="C340" s="13">
        <v>1.25</v>
      </c>
      <c r="D340" s="39">
        <v>1.196</v>
      </c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>
      <c r="A341" s="40">
        <f>EDATE(A340,1)</f>
        <v>42644</v>
      </c>
      <c r="B341" s="20" t="s">
        <v>148</v>
      </c>
      <c r="C341" s="13">
        <v>1.25</v>
      </c>
      <c r="D341" s="39">
        <v>1.7349999999999999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>
      <c r="A342" s="40">
        <f t="shared" si="18"/>
        <v>42675</v>
      </c>
      <c r="B342" s="20" t="s">
        <v>287</v>
      </c>
      <c r="C342" s="13">
        <v>1.25</v>
      </c>
      <c r="D342" s="39">
        <v>1.331</v>
      </c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>
      <c r="A343" s="40">
        <f>EDATE(A342,1)</f>
        <v>42705</v>
      </c>
      <c r="B343" s="20" t="s">
        <v>60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>
        <v>4</v>
      </c>
      <c r="I343" s="9"/>
      <c r="J343" s="11"/>
      <c r="K343" s="20" t="s">
        <v>288</v>
      </c>
    </row>
    <row r="344" spans="1:11">
      <c r="A344" s="40"/>
      <c r="B344" s="20" t="s">
        <v>289</v>
      </c>
      <c r="C344" s="13">
        <v>1.25</v>
      </c>
      <c r="D344" s="39">
        <v>1.181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>
      <c r="A345" s="53" t="s">
        <v>249</v>
      </c>
      <c r="B345" s="20"/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/>
      <c r="I345" s="9"/>
      <c r="J345" s="11"/>
      <c r="K345" s="20"/>
    </row>
    <row r="346" spans="1:11">
      <c r="A346" s="40">
        <v>42736</v>
      </c>
      <c r="B346" s="20" t="s">
        <v>290</v>
      </c>
      <c r="C346" s="13">
        <v>1.25</v>
      </c>
      <c r="D346" s="39">
        <v>2.14</v>
      </c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>
      <c r="A347" s="40">
        <f>EDATE(A346,1)</f>
        <v>42767</v>
      </c>
      <c r="B347" s="20" t="s">
        <v>53</v>
      </c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1</v>
      </c>
      <c r="I347" s="9"/>
      <c r="J347" s="11"/>
      <c r="K347" s="52">
        <v>44981</v>
      </c>
    </row>
    <row r="348" spans="1:11">
      <c r="A348" s="40"/>
      <c r="B348" s="20" t="s">
        <v>291</v>
      </c>
      <c r="C348" s="13">
        <v>1.25</v>
      </c>
      <c r="D348" s="39">
        <v>2.6959999999999997</v>
      </c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>
      <c r="A349" s="40">
        <f>EDATE(A347,1)</f>
        <v>42795</v>
      </c>
      <c r="B349" s="20" t="s">
        <v>292</v>
      </c>
      <c r="C349" s="13">
        <v>1.25</v>
      </c>
      <c r="D349" s="39">
        <v>0.83699999999999997</v>
      </c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>
      <c r="A350" s="40">
        <f t="shared" ref="A350:A361" si="19">EDATE(A349,1)</f>
        <v>42826</v>
      </c>
      <c r="B350" s="20" t="s">
        <v>62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52">
        <v>45044</v>
      </c>
    </row>
    <row r="351" spans="1:11">
      <c r="A351" s="40"/>
      <c r="B351" s="20" t="s">
        <v>293</v>
      </c>
      <c r="C351" s="13">
        <v>1.25</v>
      </c>
      <c r="D351" s="39">
        <v>0.39400000000000002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>
      <c r="A352" s="40">
        <f>EDATE(A350,1)</f>
        <v>42856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>
      <c r="A353" s="40">
        <f t="shared" si="19"/>
        <v>42887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>
      <c r="A354" s="40">
        <f t="shared" si="19"/>
        <v>42917</v>
      </c>
      <c r="B354" s="20" t="s">
        <v>294</v>
      </c>
      <c r="C354" s="13">
        <v>1.25</v>
      </c>
      <c r="D354" s="39">
        <v>1.046</v>
      </c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>
      <c r="A355" s="40">
        <f t="shared" si="19"/>
        <v>42948</v>
      </c>
      <c r="B355" s="20" t="s">
        <v>281</v>
      </c>
      <c r="C355" s="13">
        <v>1.25</v>
      </c>
      <c r="D355" s="39">
        <v>0.129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>
      <c r="A356" s="40">
        <f>EDATE(A355,1)</f>
        <v>42979</v>
      </c>
      <c r="B356" s="20" t="s">
        <v>53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>
        <v>1</v>
      </c>
      <c r="I356" s="9"/>
      <c r="J356" s="11"/>
      <c r="K356" s="52">
        <v>45174</v>
      </c>
    </row>
    <row r="357" spans="1:11">
      <c r="A357" s="40"/>
      <c r="B357" s="20" t="s">
        <v>68</v>
      </c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>
        <v>2</v>
      </c>
      <c r="I357" s="9"/>
      <c r="J357" s="11"/>
      <c r="K357" s="20" t="s">
        <v>282</v>
      </c>
    </row>
    <row r="358" spans="1:11">
      <c r="A358" s="40"/>
      <c r="B358" s="20" t="s">
        <v>283</v>
      </c>
      <c r="C358" s="13">
        <v>1.25</v>
      </c>
      <c r="D358" s="39">
        <v>1.0960000000000001</v>
      </c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>
      <c r="A359" s="40">
        <f>EDATE(A356,1)</f>
        <v>43009</v>
      </c>
      <c r="B359" s="20" t="s">
        <v>284</v>
      </c>
      <c r="C359" s="13">
        <v>1.25</v>
      </c>
      <c r="D359" s="39">
        <v>0.68100000000000005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>
      <c r="A360" s="40">
        <f t="shared" si="19"/>
        <v>43040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>
      <c r="A361" s="40">
        <f t="shared" si="19"/>
        <v>43070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>
      <c r="A362" s="53" t="s">
        <v>250</v>
      </c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>
      <c r="A363" s="40">
        <v>43101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>
      <c r="A364" s="40">
        <f>EDATE(A363,1)</f>
        <v>43132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>
      <c r="A365" s="40">
        <f t="shared" ref="A365:A377" si="20">EDATE(A364,1)</f>
        <v>43160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>
      <c r="A366" s="40">
        <f t="shared" si="20"/>
        <v>43191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>
      <c r="A367" s="40">
        <f t="shared" si="20"/>
        <v>43221</v>
      </c>
      <c r="B367" s="20" t="s">
        <v>53</v>
      </c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52">
        <v>45071</v>
      </c>
    </row>
    <row r="368" spans="1:11">
      <c r="A368" s="40"/>
      <c r="B368" s="20" t="s">
        <v>295</v>
      </c>
      <c r="C368" s="13">
        <v>1.25</v>
      </c>
      <c r="D368" s="39">
        <v>2.1560000000000001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>
      <c r="A369" s="40">
        <f>EDATE(A367,1)</f>
        <v>43252</v>
      </c>
      <c r="B369" s="20" t="s">
        <v>53</v>
      </c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>
        <v>1</v>
      </c>
      <c r="I369" s="9"/>
      <c r="J369" s="11"/>
      <c r="K369" s="52">
        <v>45103</v>
      </c>
    </row>
    <row r="370" spans="1:11">
      <c r="A370" s="40"/>
      <c r="B370" s="20" t="s">
        <v>296</v>
      </c>
      <c r="C370" s="13">
        <v>1.25</v>
      </c>
      <c r="D370" s="39">
        <v>1.333</v>
      </c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>
      <c r="A371" s="40">
        <f>EDATE(A369,1)</f>
        <v>43282</v>
      </c>
      <c r="B371" s="20" t="s">
        <v>297</v>
      </c>
      <c r="C371" s="13">
        <v>1.25</v>
      </c>
      <c r="D371" s="39">
        <v>2.2330000000000001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>
      <c r="A372" s="40">
        <f t="shared" si="20"/>
        <v>43313</v>
      </c>
      <c r="B372" s="20" t="s">
        <v>298</v>
      </c>
      <c r="C372" s="13">
        <v>1.25</v>
      </c>
      <c r="D372" s="39">
        <v>1</v>
      </c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>
      <c r="A373" s="40">
        <f t="shared" si="20"/>
        <v>43344</v>
      </c>
      <c r="B373" s="20" t="s">
        <v>73</v>
      </c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>
        <v>3</v>
      </c>
      <c r="I373" s="9"/>
      <c r="J373" s="11"/>
      <c r="K373" s="20" t="s">
        <v>299</v>
      </c>
    </row>
    <row r="374" spans="1:11">
      <c r="A374" s="40"/>
      <c r="B374" s="20" t="s">
        <v>53</v>
      </c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>
        <v>1</v>
      </c>
      <c r="I374" s="9"/>
      <c r="J374" s="11"/>
      <c r="K374" s="52">
        <v>45203</v>
      </c>
    </row>
    <row r="375" spans="1:11">
      <c r="A375" s="40"/>
      <c r="B375" s="20" t="s">
        <v>300</v>
      </c>
      <c r="C375" s="13">
        <v>1.25</v>
      </c>
      <c r="D375" s="39">
        <v>0.51200000000000001</v>
      </c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>
      <c r="A376" s="40">
        <f>EDATE(A373,1)</f>
        <v>43374</v>
      </c>
      <c r="B376" s="20" t="s">
        <v>301</v>
      </c>
      <c r="C376" s="13">
        <v>1.25</v>
      </c>
      <c r="D376" s="39">
        <v>0.01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>
      <c r="A377" s="40">
        <f t="shared" si="20"/>
        <v>43405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>
      <c r="A378" s="40">
        <f>EDATE(A377,1)</f>
        <v>43435</v>
      </c>
      <c r="B378" s="20" t="s">
        <v>68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>
        <v>2</v>
      </c>
      <c r="I378" s="9"/>
      <c r="J378" s="11"/>
      <c r="K378" s="20" t="s">
        <v>302</v>
      </c>
    </row>
    <row r="379" spans="1:11">
      <c r="A379" s="40"/>
      <c r="B379" s="15" t="s">
        <v>71</v>
      </c>
      <c r="C379" s="13">
        <v>1.25</v>
      </c>
      <c r="D379" s="43">
        <v>5</v>
      </c>
      <c r="E379" s="54"/>
      <c r="F379" s="15"/>
      <c r="G379" s="42">
        <f>IF(ISBLANK(Table1[[#This Row],[EARNED]]),"",Table1[[#This Row],[EARNED]])</f>
        <v>1.25</v>
      </c>
      <c r="H379" s="43"/>
      <c r="I379" s="54"/>
      <c r="J379" s="12"/>
      <c r="K379" s="15"/>
    </row>
    <row r="380" spans="1:11">
      <c r="A380" s="40"/>
      <c r="B380" s="20" t="s">
        <v>303</v>
      </c>
      <c r="C380" s="13"/>
      <c r="D380" s="39">
        <v>0.1</v>
      </c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>
      <c r="A381" s="55" t="s">
        <v>256</v>
      </c>
      <c r="B381" s="15"/>
      <c r="C381" s="42"/>
      <c r="D381" s="43"/>
      <c r="E381" s="54"/>
      <c r="F381" s="15"/>
      <c r="G381" s="42" t="str">
        <f>IF(ISBLANK(Table1[[#This Row],[EARNED]]),"",Table1[[#This Row],[EARNED]])</f>
        <v/>
      </c>
      <c r="H381" s="43"/>
      <c r="I381" s="54"/>
      <c r="J381" s="12"/>
      <c r="K381" s="15"/>
    </row>
    <row r="382" spans="1:11">
      <c r="A382" s="40">
        <v>43466</v>
      </c>
      <c r="B382" s="20" t="s">
        <v>53</v>
      </c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>
        <v>1</v>
      </c>
      <c r="I382" s="9"/>
      <c r="J382" s="11"/>
      <c r="K382" s="52">
        <v>44975</v>
      </c>
    </row>
    <row r="383" spans="1:11">
      <c r="A383" s="40"/>
      <c r="B383" s="20" t="s">
        <v>304</v>
      </c>
      <c r="C383" s="13">
        <v>1.25</v>
      </c>
      <c r="D383" s="39">
        <v>0.10200000000000001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>
      <c r="A384" s="40">
        <f>EDATE(A382,1)</f>
        <v>43497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>
      <c r="A385" s="40">
        <f t="shared" ref="A385:A394" si="21">EDATE(A384,1)</f>
        <v>43525</v>
      </c>
      <c r="B385" s="20" t="s">
        <v>305</v>
      </c>
      <c r="C385" s="13">
        <v>1.25</v>
      </c>
      <c r="D385" s="39">
        <v>0.115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>
      <c r="A386" s="40">
        <f t="shared" si="21"/>
        <v>43556</v>
      </c>
      <c r="B386" s="20" t="s">
        <v>62</v>
      </c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 t="s">
        <v>306</v>
      </c>
    </row>
    <row r="387" spans="1:11">
      <c r="A387" s="40"/>
      <c r="B387" s="20" t="s">
        <v>53</v>
      </c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>
        <v>1</v>
      </c>
      <c r="I387" s="9"/>
      <c r="J387" s="11"/>
      <c r="K387" s="52">
        <v>45045</v>
      </c>
    </row>
    <row r="388" spans="1:11">
      <c r="A388" s="40"/>
      <c r="B388" s="20" t="s">
        <v>53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>
        <v>1</v>
      </c>
      <c r="I388" s="9"/>
      <c r="J388" s="11"/>
      <c r="K388" s="52">
        <v>45124</v>
      </c>
    </row>
    <row r="389" spans="1:11">
      <c r="A389" s="40"/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>
      <c r="A390" s="40">
        <f>EDATE(A386,1)</f>
        <v>43586</v>
      </c>
      <c r="B390" s="20" t="s">
        <v>53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>
        <v>1</v>
      </c>
      <c r="I390" s="9"/>
      <c r="J390" s="11"/>
      <c r="K390" s="52">
        <v>45132</v>
      </c>
    </row>
    <row r="391" spans="1:11">
      <c r="A391" s="40"/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>
      <c r="A392" s="40">
        <f>EDATE(A390,1)</f>
        <v>43617</v>
      </c>
      <c r="B392" s="20" t="s">
        <v>307</v>
      </c>
      <c r="C392" s="13">
        <v>1.25</v>
      </c>
      <c r="D392" s="39">
        <v>2.1000000000000005E-2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>
      <c r="A393" s="40">
        <f t="shared" si="21"/>
        <v>43647</v>
      </c>
      <c r="B393" s="20" t="s">
        <v>308</v>
      </c>
      <c r="C393" s="13">
        <v>1.25</v>
      </c>
      <c r="D393" s="39">
        <v>7.3000000000000009E-2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>
      <c r="A394" s="40">
        <f t="shared" si="21"/>
        <v>43678</v>
      </c>
      <c r="B394" s="20" t="s">
        <v>53</v>
      </c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>
        <v>1</v>
      </c>
      <c r="I394" s="9"/>
      <c r="J394" s="11"/>
      <c r="K394" s="52">
        <v>45146</v>
      </c>
    </row>
    <row r="395" spans="1:11">
      <c r="A395" s="40"/>
      <c r="B395" s="20" t="s">
        <v>53</v>
      </c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>
        <v>1</v>
      </c>
      <c r="I395" s="9"/>
      <c r="J395" s="11"/>
      <c r="K395" s="52">
        <v>45157</v>
      </c>
    </row>
    <row r="396" spans="1:11">
      <c r="A396" s="40"/>
      <c r="B396" s="20" t="s">
        <v>309</v>
      </c>
      <c r="C396" s="13">
        <v>1.25</v>
      </c>
      <c r="D396" s="39">
        <v>4.0000000000000001E-3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>
      <c r="A397" s="40">
        <f>EDATE(A394,1)</f>
        <v>43709</v>
      </c>
      <c r="B397" s="20" t="s">
        <v>53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>
        <v>1</v>
      </c>
      <c r="I397" s="9"/>
      <c r="J397" s="11"/>
      <c r="K397" s="20"/>
    </row>
    <row r="398" spans="1:11">
      <c r="A398" s="40"/>
      <c r="B398" s="20" t="s">
        <v>310</v>
      </c>
      <c r="C398" s="13">
        <v>1.25</v>
      </c>
      <c r="D398" s="39">
        <v>1.012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>
      <c r="A399" s="40">
        <f>EDATE(A397,1)</f>
        <v>43739</v>
      </c>
      <c r="B399" s="20" t="s">
        <v>53</v>
      </c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>
        <v>1</v>
      </c>
      <c r="I399" s="9"/>
      <c r="J399" s="11"/>
      <c r="K399" s="52">
        <v>45216</v>
      </c>
    </row>
    <row r="400" spans="1:11">
      <c r="A400" s="40"/>
      <c r="B400" s="20" t="s">
        <v>53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1</v>
      </c>
      <c r="I400" s="9"/>
      <c r="J400" s="11"/>
      <c r="K400" s="52">
        <v>45207</v>
      </c>
    </row>
    <row r="401" spans="1:11">
      <c r="A401" s="40"/>
      <c r="B401" s="20" t="s">
        <v>53</v>
      </c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>
        <v>1</v>
      </c>
      <c r="I401" s="9"/>
      <c r="J401" s="11"/>
      <c r="K401" s="52">
        <v>45234</v>
      </c>
    </row>
    <row r="402" spans="1:11">
      <c r="A402" s="40"/>
      <c r="B402" s="20" t="s">
        <v>311</v>
      </c>
      <c r="C402" s="13">
        <v>1.25</v>
      </c>
      <c r="D402" s="39">
        <v>0.56699999999999995</v>
      </c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>
      <c r="A403" s="40">
        <f>EDATE(A399,1)</f>
        <v>43770</v>
      </c>
      <c r="B403" s="20" t="s">
        <v>53</v>
      </c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>
        <v>1</v>
      </c>
      <c r="I403" s="9"/>
      <c r="J403" s="11"/>
      <c r="K403" s="52">
        <v>45264</v>
      </c>
    </row>
    <row r="404" spans="1:11">
      <c r="A404" s="40"/>
      <c r="B404" s="20" t="s">
        <v>53</v>
      </c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>
        <v>1</v>
      </c>
      <c r="I404" s="9"/>
      <c r="J404" s="11"/>
      <c r="K404" s="52">
        <v>45269</v>
      </c>
    </row>
    <row r="405" spans="1:11">
      <c r="A405" s="40"/>
      <c r="B405" s="20" t="s">
        <v>53</v>
      </c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>
        <v>1</v>
      </c>
      <c r="I405" s="9"/>
      <c r="J405" s="11"/>
      <c r="K405" s="52">
        <v>45273</v>
      </c>
    </row>
    <row r="406" spans="1:11">
      <c r="A406" s="40"/>
      <c r="B406" s="20" t="s">
        <v>53</v>
      </c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>
        <v>1</v>
      </c>
      <c r="I406" s="9"/>
      <c r="J406" s="11"/>
      <c r="K406" s="52" t="s">
        <v>314</v>
      </c>
    </row>
    <row r="407" spans="1:11">
      <c r="A407" s="40"/>
      <c r="B407" s="20" t="s">
        <v>315</v>
      </c>
      <c r="C407" s="13">
        <v>1.25</v>
      </c>
      <c r="D407" s="39">
        <v>0.09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>
      <c r="A408" s="40">
        <f>EDATE(A403,1)</f>
        <v>43800</v>
      </c>
      <c r="B408" s="20" t="s">
        <v>59</v>
      </c>
      <c r="C408" s="13">
        <v>1.25</v>
      </c>
      <c r="D408" s="39">
        <v>1.2E-2</v>
      </c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/>
    </row>
    <row r="409" spans="1:11">
      <c r="A409" s="53" t="s">
        <v>257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>
      <c r="A410" s="41">
        <v>43831</v>
      </c>
      <c r="B410" s="15"/>
      <c r="C410" s="42">
        <v>1.25</v>
      </c>
      <c r="D410" s="43"/>
      <c r="E410" s="54"/>
      <c r="F410" s="15"/>
      <c r="G410" s="42">
        <f>IF(ISBLANK(Table1[[#This Row],[EARNED]]),"",Table1[[#This Row],[EARNED]])</f>
        <v>1.25</v>
      </c>
      <c r="H410" s="43"/>
      <c r="I410" s="54"/>
      <c r="J410" s="12"/>
      <c r="K410" s="15"/>
    </row>
    <row r="411" spans="1:11">
      <c r="A411" s="40">
        <f>EDATE(A410,1)</f>
        <v>43862</v>
      </c>
      <c r="B411" s="20" t="s">
        <v>316</v>
      </c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56" t="s">
        <v>317</v>
      </c>
    </row>
    <row r="412" spans="1:11">
      <c r="A412" s="40"/>
      <c r="B412" s="20" t="s">
        <v>68</v>
      </c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>
        <v>2</v>
      </c>
      <c r="I412" s="9"/>
      <c r="J412" s="11"/>
      <c r="K412" s="20" t="s">
        <v>318</v>
      </c>
    </row>
    <row r="413" spans="1:11">
      <c r="A413" s="40"/>
      <c r="B413" s="20"/>
      <c r="C413" s="42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>
      <c r="A414" s="40">
        <f>EDATE(A411,1)</f>
        <v>43891</v>
      </c>
      <c r="B414" s="20"/>
      <c r="C414" s="42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>
      <c r="A415" s="40">
        <f t="shared" ref="A415:A423" si="22">EDATE(A414,1)</f>
        <v>43922</v>
      </c>
      <c r="B415" s="20"/>
      <c r="C415" s="42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>
      <c r="A416" s="40">
        <f t="shared" si="22"/>
        <v>43952</v>
      </c>
      <c r="B416" s="20"/>
      <c r="C416" s="42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>
      <c r="A417" s="40">
        <f t="shared" si="22"/>
        <v>43983</v>
      </c>
      <c r="B417" s="20"/>
      <c r="C417" s="42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>
      <c r="A418" s="40">
        <f t="shared" si="22"/>
        <v>44013</v>
      </c>
      <c r="B418" s="20"/>
      <c r="C418" s="42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>
      <c r="A419" s="40">
        <f t="shared" si="22"/>
        <v>44044</v>
      </c>
      <c r="B419" s="20"/>
      <c r="C419" s="42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>
      <c r="A420" s="40">
        <f t="shared" si="22"/>
        <v>44075</v>
      </c>
      <c r="B420" s="20"/>
      <c r="C420" s="42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>
      <c r="A421" s="40">
        <f t="shared" si="22"/>
        <v>44105</v>
      </c>
      <c r="B421" s="20"/>
      <c r="C421" s="42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>
      <c r="A422" s="40">
        <f t="shared" si="22"/>
        <v>44136</v>
      </c>
      <c r="B422" s="20"/>
      <c r="C422" s="42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>
      <c r="A423" s="40">
        <f t="shared" si="22"/>
        <v>44166</v>
      </c>
      <c r="B423" s="20" t="s">
        <v>71</v>
      </c>
      <c r="C423" s="42">
        <v>1.25</v>
      </c>
      <c r="D423" s="39">
        <v>5</v>
      </c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>
      <c r="A424" s="53" t="s">
        <v>319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>
      <c r="A425" s="40">
        <v>44197</v>
      </c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>
      <c r="A426" s="40">
        <f>EDATE(A425,1)</f>
        <v>44228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>
      <c r="A427" s="40">
        <f t="shared" ref="A427:A436" si="23">EDATE(A426,1)</f>
        <v>44256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>
      <c r="A428" s="40">
        <f t="shared" si="23"/>
        <v>44287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>
      <c r="A429" s="40">
        <f t="shared" si="23"/>
        <v>44317</v>
      </c>
      <c r="B429" s="15"/>
      <c r="C429" s="13">
        <v>1.25</v>
      </c>
      <c r="D429" s="43"/>
      <c r="E429" s="54"/>
      <c r="F429" s="15"/>
      <c r="G429" s="42">
        <f>IF(ISBLANK(Table1[[#This Row],[EARNED]]),"",Table1[[#This Row],[EARNED]])</f>
        <v>1.25</v>
      </c>
      <c r="H429" s="43"/>
      <c r="I429" s="54"/>
      <c r="J429" s="12"/>
      <c r="K429" s="15"/>
    </row>
    <row r="430" spans="1:11">
      <c r="A430" s="40">
        <f>EDATE(A429,1)</f>
        <v>44348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>
      <c r="A431" s="40">
        <f>EDATE(A430,1)</f>
        <v>44378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>
      <c r="A432" s="40">
        <f t="shared" si="23"/>
        <v>44409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>
      <c r="A433" s="40">
        <f t="shared" si="23"/>
        <v>44440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>
      <c r="A434" s="40">
        <f t="shared" si="23"/>
        <v>44470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>
      <c r="A435" s="40">
        <f>EDATE(A434,1)</f>
        <v>44501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>
      <c r="A436" s="40">
        <f t="shared" si="23"/>
        <v>44531</v>
      </c>
      <c r="B436" s="20" t="s">
        <v>71</v>
      </c>
      <c r="C436" s="13">
        <v>1.25</v>
      </c>
      <c r="D436" s="39">
        <v>5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>
      <c r="A437" s="53" t="s">
        <v>320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>
      <c r="A438" s="41">
        <v>44562</v>
      </c>
      <c r="B438" s="15"/>
      <c r="C438" s="42">
        <v>1.25</v>
      </c>
      <c r="D438" s="43"/>
      <c r="E438" s="54"/>
      <c r="F438" s="15"/>
      <c r="G438" s="42">
        <f>IF(ISBLANK(Table1[[#This Row],[EARNED]]),"",Table1[[#This Row],[EARNED]])</f>
        <v>1.25</v>
      </c>
      <c r="H438" s="43"/>
      <c r="I438" s="54"/>
      <c r="J438" s="12"/>
      <c r="K438" s="15"/>
    </row>
    <row r="439" spans="1:11">
      <c r="A439" s="40">
        <f>EDATE(A438,1)</f>
        <v>44593</v>
      </c>
      <c r="B439" s="20"/>
      <c r="C439" s="42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>
      <c r="A440" s="40">
        <f t="shared" ref="A440:A443" si="24">EDATE(A439,1)</f>
        <v>44621</v>
      </c>
      <c r="B440" s="20"/>
      <c r="C440" s="42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>
      <c r="A441" s="40">
        <f t="shared" si="24"/>
        <v>44652</v>
      </c>
      <c r="B441" s="20"/>
      <c r="C441" s="42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>
      <c r="A442" s="40">
        <f t="shared" si="24"/>
        <v>44682</v>
      </c>
      <c r="B442" s="20"/>
      <c r="C442" s="42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>
      <c r="A443" s="40">
        <f t="shared" si="24"/>
        <v>44713</v>
      </c>
      <c r="B443" s="20" t="s">
        <v>60</v>
      </c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>
        <v>4</v>
      </c>
      <c r="I443" s="9"/>
      <c r="J443" s="11"/>
      <c r="K443" s="20" t="s">
        <v>321</v>
      </c>
    </row>
    <row r="444" spans="1:11">
      <c r="A444" s="40"/>
      <c r="B444" s="20"/>
      <c r="C444" s="42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>
      <c r="A445" s="40"/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>
      <c r="A446" s="40"/>
      <c r="B446" s="15"/>
      <c r="C446" s="42"/>
      <c r="D446" s="43"/>
      <c r="E446" s="54"/>
      <c r="F446" s="15"/>
      <c r="G446" s="42" t="str">
        <f>IF(ISBLANK(Table1[[#This Row],[EARNED]]),"",Table1[[#This Row],[EARNED]])</f>
        <v/>
      </c>
      <c r="H446" s="43"/>
      <c r="I446" s="54"/>
      <c r="J446" s="12"/>
      <c r="K446" s="15"/>
    </row>
    <row r="447" spans="1:11">
      <c r="A447" s="41"/>
      <c r="B447" s="15"/>
      <c r="C447" s="42"/>
      <c r="D447" s="43"/>
      <c r="E447" s="54"/>
      <c r="F447" s="15"/>
      <c r="G447" s="42" t="str">
        <f>IF(ISBLANK(Table1[[#This Row],[EARNED]]),"",Table1[[#This Row],[EARNED]])</f>
        <v/>
      </c>
      <c r="H447" s="43"/>
      <c r="I447" s="54"/>
      <c r="J447" s="12"/>
      <c r="K44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67"/>
  <sheetViews>
    <sheetView workbookViewId="0">
      <selection activeCell="G3" sqref="G3"/>
    </sheetView>
  </sheetViews>
  <sheetFormatPr defaultRowHeight="14.4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>
      <c r="A3" s="11"/>
      <c r="B3" s="11"/>
      <c r="D3">
        <v>0</v>
      </c>
      <c r="E3">
        <v>0</v>
      </c>
      <c r="F3">
        <v>6</v>
      </c>
      <c r="G3" s="47">
        <f>SUMIFS(F7:F14,E7:E14,E3)+SUMIFS(D7:D66,C7:C66,F3)+D3</f>
        <v>1.2E-2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>
      <c r="G4" s="33"/>
      <c r="J4" s="1" t="str">
        <f>IF(TEXT(J3,"D")=1,1,TEXT(J3,"D"))</f>
        <v>0</v>
      </c>
    </row>
    <row r="5" spans="1:12">
      <c r="J5" s="1"/>
    </row>
    <row r="6" spans="1:12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8" t="s">
        <v>38</v>
      </c>
      <c r="J6" s="68"/>
      <c r="K6" s="68"/>
      <c r="L6" s="68"/>
    </row>
    <row r="7" spans="1:12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>
      <c r="C38" s="37">
        <v>32</v>
      </c>
      <c r="D38" s="33">
        <v>6.7000000000000004E-2</v>
      </c>
      <c r="G38"/>
    </row>
    <row r="39" spans="3:12" s="1" customFormat="1">
      <c r="C39" s="37">
        <v>33</v>
      </c>
      <c r="D39" s="33">
        <v>6.9000000000000006E-2</v>
      </c>
      <c r="G39"/>
    </row>
    <row r="40" spans="3:12" s="1" customFormat="1">
      <c r="C40" s="37">
        <v>34</v>
      </c>
      <c r="D40" s="33">
        <v>7.1000000000000008E-2</v>
      </c>
      <c r="G40"/>
    </row>
    <row r="41" spans="3:12" s="1" customFormat="1">
      <c r="C41" s="37">
        <v>35</v>
      </c>
      <c r="D41" s="33">
        <v>7.3000000000000009E-2</v>
      </c>
      <c r="G41"/>
    </row>
    <row r="42" spans="3:12" s="1" customFormat="1">
      <c r="C42" s="37">
        <v>36</v>
      </c>
      <c r="D42" s="33">
        <v>7.5000000000000011E-2</v>
      </c>
      <c r="G42"/>
    </row>
    <row r="43" spans="3:12" s="1" customFormat="1">
      <c r="C43" s="37">
        <v>37</v>
      </c>
      <c r="D43" s="33">
        <v>7.7000000000000013E-2</v>
      </c>
      <c r="G43"/>
    </row>
    <row r="44" spans="3:12" s="1" customFormat="1">
      <c r="C44" s="37">
        <v>38</v>
      </c>
      <c r="D44" s="33">
        <v>7.9000000000000015E-2</v>
      </c>
      <c r="G44"/>
    </row>
    <row r="45" spans="3:12" s="1" customFormat="1">
      <c r="C45" s="37">
        <v>39</v>
      </c>
      <c r="D45" s="33">
        <v>8.1000000000000016E-2</v>
      </c>
      <c r="G45"/>
    </row>
    <row r="46" spans="3:12" s="1" customFormat="1">
      <c r="C46" s="37">
        <v>40</v>
      </c>
      <c r="D46" s="33">
        <v>8.3000000000000018E-2</v>
      </c>
      <c r="G46"/>
    </row>
    <row r="47" spans="3:12" s="1" customFormat="1">
      <c r="C47" s="37">
        <v>41</v>
      </c>
      <c r="D47" s="33">
        <v>8.500000000000002E-2</v>
      </c>
      <c r="G47"/>
    </row>
    <row r="48" spans="3:12" s="1" customFormat="1">
      <c r="C48" s="37">
        <v>42</v>
      </c>
      <c r="D48" s="33">
        <v>8.7000000000000022E-2</v>
      </c>
      <c r="G48"/>
    </row>
    <row r="49" spans="3:7" s="1" customFormat="1">
      <c r="C49" s="37">
        <v>43</v>
      </c>
      <c r="D49" s="33">
        <v>0.09</v>
      </c>
      <c r="G49"/>
    </row>
    <row r="50" spans="3:7" s="1" customFormat="1">
      <c r="C50" s="37">
        <v>44</v>
      </c>
      <c r="D50" s="33">
        <v>9.1999999999999998E-2</v>
      </c>
      <c r="G50"/>
    </row>
    <row r="51" spans="3:7" s="1" customFormat="1">
      <c r="C51" s="37">
        <v>45</v>
      </c>
      <c r="D51" s="33">
        <v>9.4E-2</v>
      </c>
      <c r="G51"/>
    </row>
    <row r="52" spans="3:7" s="1" customFormat="1">
      <c r="C52" s="37">
        <v>46</v>
      </c>
      <c r="D52" s="33">
        <v>9.6000000000000002E-2</v>
      </c>
      <c r="G52"/>
    </row>
    <row r="53" spans="3:7" s="1" customFormat="1">
      <c r="C53" s="37">
        <v>47</v>
      </c>
      <c r="D53" s="33">
        <v>9.8000000000000004E-2</v>
      </c>
      <c r="G53"/>
    </row>
    <row r="54" spans="3:7" s="1" customFormat="1">
      <c r="C54" s="37">
        <v>48</v>
      </c>
      <c r="D54" s="33">
        <v>0.1</v>
      </c>
      <c r="G54"/>
    </row>
    <row r="55" spans="3:7" s="1" customFormat="1">
      <c r="C55" s="37">
        <v>49</v>
      </c>
      <c r="D55" s="33">
        <v>0.10200000000000001</v>
      </c>
      <c r="G55"/>
    </row>
    <row r="56" spans="3:7" s="1" customFormat="1">
      <c r="C56" s="37">
        <v>50</v>
      </c>
      <c r="D56" s="33">
        <v>0.10400000000000001</v>
      </c>
      <c r="G56"/>
    </row>
    <row r="57" spans="3:7" s="1" customFormat="1">
      <c r="C57" s="37">
        <v>51</v>
      </c>
      <c r="D57" s="33">
        <v>0.10600000000000001</v>
      </c>
      <c r="G57"/>
    </row>
    <row r="58" spans="3:7" s="1" customFormat="1">
      <c r="C58" s="37">
        <v>52</v>
      </c>
      <c r="D58" s="33">
        <v>0.10800000000000001</v>
      </c>
      <c r="G58"/>
    </row>
    <row r="59" spans="3:7" s="1" customFormat="1">
      <c r="C59" s="37">
        <v>53</v>
      </c>
      <c r="D59" s="33">
        <v>0.11000000000000001</v>
      </c>
      <c r="G59"/>
    </row>
    <row r="60" spans="3:7" s="1" customFormat="1">
      <c r="C60" s="37">
        <v>54</v>
      </c>
      <c r="D60" s="33">
        <v>0.11200000000000002</v>
      </c>
      <c r="G60"/>
    </row>
    <row r="61" spans="3:7" s="1" customFormat="1">
      <c r="C61" s="37">
        <v>55</v>
      </c>
      <c r="D61" s="33">
        <v>0.115</v>
      </c>
      <c r="G61"/>
    </row>
    <row r="62" spans="3:7" s="1" customFormat="1">
      <c r="C62" s="37">
        <v>56</v>
      </c>
      <c r="D62" s="33">
        <v>0.11700000000000001</v>
      </c>
      <c r="G62"/>
    </row>
    <row r="63" spans="3:7" s="1" customFormat="1">
      <c r="C63" s="37">
        <v>57</v>
      </c>
      <c r="D63" s="33">
        <v>0.11900000000000001</v>
      </c>
      <c r="G63"/>
    </row>
    <row r="64" spans="3:7" s="1" customFormat="1">
      <c r="C64" s="37">
        <v>58</v>
      </c>
      <c r="D64" s="33">
        <v>0.12100000000000001</v>
      </c>
      <c r="G64"/>
    </row>
    <row r="65" spans="3:12" s="1" customFormat="1">
      <c r="C65" s="37">
        <v>59</v>
      </c>
      <c r="D65" s="33">
        <v>0.12300000000000001</v>
      </c>
      <c r="G65"/>
    </row>
    <row r="66" spans="3:12" s="1" customFormat="1">
      <c r="C66" s="37">
        <v>60</v>
      </c>
      <c r="D66" s="33">
        <v>0.125</v>
      </c>
      <c r="G66"/>
    </row>
    <row r="67" spans="3:12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eduard</cp:lastModifiedBy>
  <cp:lastPrinted>2022-10-25T04:08:17Z</cp:lastPrinted>
  <dcterms:created xsi:type="dcterms:W3CDTF">2022-10-17T03:06:03Z</dcterms:created>
  <dcterms:modified xsi:type="dcterms:W3CDTF">2023-02-28T02:18:52Z</dcterms:modified>
</cp:coreProperties>
</file>