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AF1E872C-10A9-4016-BC23-04AD1D7701F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10" i="1"/>
  <c r="G107" i="1"/>
  <c r="G106" i="1"/>
  <c r="G75" i="1"/>
  <c r="G76" i="1"/>
  <c r="G64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4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8" i="1" s="1"/>
  <c r="A109" i="1" s="1"/>
  <c r="A111" i="1" s="1"/>
  <c r="A112" i="1" s="1"/>
  <c r="A113" i="1" s="1"/>
  <c r="A114" i="1" s="1"/>
  <c r="A115" i="1" s="1"/>
  <c r="A116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7" i="1" s="1"/>
  <c r="A158" i="1" s="1"/>
  <c r="A159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<sst xmlns="http://schemas.openxmlformats.org/spreadsheetml/2006/main" count="128" uniqueCount="116">
  <si>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</si>
  <si>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</si>
  <si>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</si>
  <si>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</si>
  <si>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</si>
  <si>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</si>
  <si>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</si>
  <si>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</si>
  <si>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</si>
  <si>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</si>
  <si>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</si>
  <si>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</si>
  <si>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</si>
  <si>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</si>
  <si>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</si>
  <si>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</si>
  <si>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</si>
  <si>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</si>
  <si>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</si>
  <si>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</si>
  <si>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</si>
  <si>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</si>
  <si>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</si>
  <si>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</si>
  <si>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</si>
  <si>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</si>
  <si>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</si>
  <si>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</si>
  <si>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</si>
  <si>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</si>
  <si>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</si>
  <si>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</si>
  <si>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</si>
  <si>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</si>
  <si>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</si>
  <si>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</si>
  <si>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</si>
  <si>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</si>
  <si>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</si>
  <si>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</si>
  <si>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</si>
  <si>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</si>
  <si>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MONTEALEGRE, CHARLIE JR. </t>
  </si>
  <si>
    <t>2011</t>
  </si>
  <si>
    <t>2012</t>
  </si>
  <si>
    <t>SL(3-0-0)</t>
  </si>
  <si>
    <t>06/7,8,11/2012</t>
  </si>
  <si>
    <t>2013</t>
  </si>
  <si>
    <t>VL(13-0-0)</t>
  </si>
  <si>
    <t>04/4-21/2013</t>
  </si>
  <si>
    <t>UT(0-0-26)</t>
  </si>
  <si>
    <t>VL(3-0-0)</t>
  </si>
  <si>
    <t>07/10-12/2013</t>
  </si>
  <si>
    <t>2014</t>
  </si>
  <si>
    <t>VL(8-0-0)</t>
  </si>
  <si>
    <t>04/14-25/2014</t>
  </si>
  <si>
    <t>UT(6-0-41)</t>
  </si>
  <si>
    <t>UT(5-5-32)</t>
  </si>
  <si>
    <t>PL(7-0-0)</t>
  </si>
  <si>
    <t>PATERNITY L. 09/22-30/2014</t>
  </si>
  <si>
    <t>SL(17-0-0)</t>
  </si>
  <si>
    <t xml:space="preserve">10/1-17/2014 </t>
  </si>
  <si>
    <t xml:space="preserve">  </t>
  </si>
  <si>
    <t>2015</t>
  </si>
  <si>
    <t>UT(5-1-16)</t>
  </si>
  <si>
    <t xml:space="preserve">VL(7-0-0) </t>
  </si>
  <si>
    <t xml:space="preserve">                                          </t>
  </si>
  <si>
    <t>04/27-30/2015</t>
  </si>
  <si>
    <t>SL(5-0-0)</t>
  </si>
  <si>
    <t>04/20-26/2015</t>
  </si>
  <si>
    <t>SL(1-0-0)</t>
  </si>
  <si>
    <t>FL(5-0-0)</t>
  </si>
  <si>
    <t>2016</t>
  </si>
  <si>
    <t>FL(10-0-0)</t>
  </si>
  <si>
    <t>01/5-9/2016</t>
  </si>
  <si>
    <t>01/11-15/2016</t>
  </si>
  <si>
    <t>01/18-29/2016</t>
  </si>
  <si>
    <t>SL(21-0-0)</t>
  </si>
  <si>
    <t>02/1-29/2016</t>
  </si>
  <si>
    <t>03/1/2016-05/3/2016</t>
  </si>
  <si>
    <t>SL(65-0-0)</t>
  </si>
  <si>
    <t>SVL(64-0-0)</t>
  </si>
  <si>
    <t>VL(87-0-0)</t>
  </si>
  <si>
    <t>09/1 - 12/30/2016</t>
  </si>
  <si>
    <t>2017</t>
  </si>
  <si>
    <t>SP(2-0-0)</t>
  </si>
  <si>
    <t>DOMESTIC 02/4,11/2017</t>
  </si>
  <si>
    <t>VL(2-0-0)</t>
  </si>
  <si>
    <t>07/12,13/2017</t>
  </si>
  <si>
    <t>SL(2-0-0)</t>
  </si>
  <si>
    <t>09/21,22/2017</t>
  </si>
  <si>
    <t>FL(1-0-0)</t>
  </si>
  <si>
    <t>2018</t>
  </si>
  <si>
    <t>03/1,2,5,6,7/2018</t>
  </si>
  <si>
    <t>04/2-5/2018</t>
  </si>
  <si>
    <t>04/6,9,10/2018</t>
  </si>
  <si>
    <t>SP(1-0-0)</t>
  </si>
  <si>
    <t>BDAY L. 04/25/2018</t>
  </si>
  <si>
    <t>SL(6-0-0)</t>
  </si>
  <si>
    <t>06/22-29/2018</t>
  </si>
  <si>
    <t xml:space="preserve"> </t>
  </si>
  <si>
    <t>06/13-21/2018</t>
  </si>
  <si>
    <t>2019</t>
  </si>
  <si>
    <t>VL(9-0-0)</t>
  </si>
  <si>
    <t>06/10-21/2019</t>
  </si>
  <si>
    <t>2020</t>
  </si>
  <si>
    <t>02/17-21/2020</t>
  </si>
  <si>
    <t>2021</t>
  </si>
  <si>
    <t>2022</t>
  </si>
  <si>
    <t>04/26,27/2022</t>
  </si>
  <si>
    <t>06/1-08/1/2016</t>
  </si>
  <si>
    <t>NURSE I</t>
  </si>
  <si>
    <t>PERMANENT</t>
  </si>
  <si>
    <t>ONT</t>
  </si>
  <si>
    <t>VL(5-0-0)</t>
  </si>
  <si>
    <t>9/22,23,26-28/2022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</si>
</sst>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8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84"/>
  <sheetViews>
    <sheetView tabSelected="1" zoomScale="120" zoomScaleNormal="120" workbookViewId="0">
      <pane ySplit="4308" topLeftCell="A151" activePane="bottomLeft"/>
      <selection activeCell="F2" sqref="F2:G2"/>
      <selection pane="bottomLeft" activeCell="D153" sqref="D15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111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112</v>
      </c>
      <c r="C4" s="53"/>
      <c r="D4" s="22" t="s">
        <v>12</v>
      </c>
      <c r="F4" s="58" t="s">
        <v>113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65.181000000000012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79.170000000000016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0.42</v>
      </c>
      <c r="D11" s="39"/>
      <c r="E11" s="9"/>
      <c r="F11" s="20"/>
      <c r="G11" s="13">
        <f>IF(ISBLANK(Table1[[#This Row],[EARNED]]),"",Table1[[#This Row],[EARNED]])</f>
        <v>0.42</v>
      </c>
      <c r="H11" s="39"/>
      <c r="I11" s="9"/>
      <c r="J11" s="11"/>
      <c r="K11" s="20"/>
    </row>
    <row r="12" spans="1:11" x14ac:dyDescent="0.3">
      <c r="A12" s="40">
        <f>EDATE(A11,1)</f>
        <v>40664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8" t="s">
        <v>44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41061</v>
      </c>
      <c r="B26" s="20" t="s">
        <v>45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46</v>
      </c>
    </row>
    <row r="27" spans="1:11" x14ac:dyDescent="0.3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EDATE(A32,1)</f>
        <v>41275</v>
      </c>
      <c r="B34" s="20" t="s">
        <v>48</v>
      </c>
      <c r="C34" s="13">
        <v>1.25</v>
      </c>
      <c r="D34" s="39">
        <v>13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 t="s">
        <v>49</v>
      </c>
    </row>
    <row r="35" spans="1:11" x14ac:dyDescent="0.3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4" si="2">EDATE(A35,1)</f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41365</v>
      </c>
      <c r="B37" s="20" t="s">
        <v>50</v>
      </c>
      <c r="C37" s="13">
        <v>1.25</v>
      </c>
      <c r="D37" s="39">
        <v>5.4000000000000013E-2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41456</v>
      </c>
      <c r="B40" s="20" t="s">
        <v>51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3">
      <c r="A41" s="40">
        <f t="shared" si="2"/>
        <v>41487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41518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41548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41579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EDATE(A44,1)</f>
        <v>41609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53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f>EDATE(A45,1)</f>
        <v>41640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>EDATE(A47,1)</f>
        <v>41671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ref="A49:A57" si="3">EDATE(A48,1)</f>
        <v>41699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3"/>
        <v>41730</v>
      </c>
      <c r="B50" s="20" t="s">
        <v>54</v>
      </c>
      <c r="C50" s="13">
        <v>1.25</v>
      </c>
      <c r="D50" s="39">
        <v>8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55</v>
      </c>
    </row>
    <row r="51" spans="1:11" x14ac:dyDescent="0.3">
      <c r="A51" s="40">
        <f t="shared" si="3"/>
        <v>41760</v>
      </c>
      <c r="B51" s="20" t="s">
        <v>56</v>
      </c>
      <c r="C51" s="13">
        <v>1.25</v>
      </c>
      <c r="D51" s="39">
        <v>6.085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41791</v>
      </c>
      <c r="B52" s="20" t="s">
        <v>57</v>
      </c>
      <c r="C52" s="13">
        <v>1.25</v>
      </c>
      <c r="D52" s="39">
        <v>5.6920000000000002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41821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41852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41883</v>
      </c>
      <c r="B55" s="20" t="s">
        <v>58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50" t="s">
        <v>59</v>
      </c>
    </row>
    <row r="56" spans="1:11" x14ac:dyDescent="0.3">
      <c r="A56" s="40">
        <f t="shared" si="3"/>
        <v>41913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17</v>
      </c>
      <c r="I56" s="9"/>
      <c r="J56" s="11"/>
      <c r="K56" s="20" t="s">
        <v>61</v>
      </c>
    </row>
    <row r="57" spans="1:11" x14ac:dyDescent="0.3">
      <c r="A57" s="40">
        <f t="shared" si="3"/>
        <v>41944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62</v>
      </c>
    </row>
    <row r="58" spans="1:11" x14ac:dyDescent="0.3">
      <c r="A58" s="40">
        <f>EDATE(A57,1)</f>
        <v>41974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63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>EDATE(A58,1)</f>
        <v>42005</v>
      </c>
      <c r="B60" s="20" t="s">
        <v>64</v>
      </c>
      <c r="C60" s="13">
        <v>1.25</v>
      </c>
      <c r="D60" s="39">
        <v>5.1580000000000004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>EDATE(A60,1)</f>
        <v>42036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ref="A62:A72" si="4">EDATE(A61,1)</f>
        <v>42064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4"/>
        <v>42095</v>
      </c>
      <c r="B63" s="20" t="s">
        <v>65</v>
      </c>
      <c r="C63" s="13">
        <v>1.25</v>
      </c>
      <c r="D63" s="39">
        <v>7</v>
      </c>
      <c r="E63" s="9"/>
      <c r="F63" s="20" t="s">
        <v>66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67</v>
      </c>
    </row>
    <row r="64" spans="1:11" x14ac:dyDescent="0.3">
      <c r="A64" s="40"/>
      <c r="B64" s="20" t="s">
        <v>68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5</v>
      </c>
      <c r="I64" s="9"/>
      <c r="J64" s="11"/>
      <c r="K64" s="20" t="s">
        <v>69</v>
      </c>
    </row>
    <row r="65" spans="1:11" x14ac:dyDescent="0.3">
      <c r="A65" s="40">
        <f>EDATE(A63,1)</f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4"/>
        <v>42156</v>
      </c>
      <c r="B66" s="20" t="s">
        <v>70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42174</v>
      </c>
    </row>
    <row r="67" spans="1:11" x14ac:dyDescent="0.3">
      <c r="A67" s="40">
        <f t="shared" si="4"/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4"/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4"/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4"/>
        <v>42339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72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42370</v>
      </c>
      <c r="B74" s="20" t="s">
        <v>68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5</v>
      </c>
      <c r="I74" s="9"/>
      <c r="J74" s="11"/>
      <c r="K74" s="20" t="s">
        <v>74</v>
      </c>
    </row>
    <row r="75" spans="1:11" x14ac:dyDescent="0.3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3">
      <c r="A76" s="40"/>
      <c r="B76" s="20" t="s">
        <v>73</v>
      </c>
      <c r="C76" s="13"/>
      <c r="D76" s="39">
        <v>10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76</v>
      </c>
    </row>
    <row r="77" spans="1:11" x14ac:dyDescent="0.3">
      <c r="A77" s="40">
        <f>EDATE(A74,1)</f>
        <v>42401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21</v>
      </c>
      <c r="I77" s="9"/>
      <c r="J77" s="11"/>
      <c r="K77" s="20" t="s">
        <v>78</v>
      </c>
    </row>
    <row r="78" spans="1:11" x14ac:dyDescent="0.3">
      <c r="A78" s="40">
        <f t="shared" ref="A78:A87" si="5">EDATE(A77,1)</f>
        <v>42430</v>
      </c>
      <c r="B78" s="20" t="s">
        <v>81</v>
      </c>
      <c r="C78" s="13">
        <v>1.25</v>
      </c>
      <c r="D78" s="39"/>
      <c r="E78" s="9"/>
      <c r="F78" s="20">
        <v>50</v>
      </c>
      <c r="G78" s="13">
        <f>IF(ISBLANK(Table1[[#This Row],[EARNED]]),"",Table1[[#This Row],[EARNED]])</f>
        <v>1.25</v>
      </c>
      <c r="H78" s="39">
        <v>14</v>
      </c>
      <c r="I78" s="9"/>
      <c r="J78" s="11"/>
      <c r="K78" s="20" t="s">
        <v>79</v>
      </c>
    </row>
    <row r="79" spans="1:11" x14ac:dyDescent="0.3">
      <c r="A79" s="40">
        <f t="shared" si="5"/>
        <v>42461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5"/>
        <v>42491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42522</v>
      </c>
      <c r="B81" s="20" t="s">
        <v>80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>
        <v>65</v>
      </c>
      <c r="K81" s="20" t="s">
        <v>110</v>
      </c>
    </row>
    <row r="82" spans="1:11" x14ac:dyDescent="0.3">
      <c r="A82" s="40">
        <f t="shared" si="5"/>
        <v>42552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5"/>
        <v>42583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42614</v>
      </c>
      <c r="B84" s="20" t="s">
        <v>82</v>
      </c>
      <c r="C84" s="13">
        <v>1.25</v>
      </c>
      <c r="D84" s="39"/>
      <c r="E84" s="9"/>
      <c r="F84" s="20">
        <v>87</v>
      </c>
      <c r="G84" s="13">
        <f>IF(ISBLANK(Table1[[#This Row],[EARNED]]),"",Table1[[#This Row],[EARNED]])</f>
        <v>1.25</v>
      </c>
      <c r="H84" s="39"/>
      <c r="I84" s="9"/>
      <c r="J84" s="11"/>
      <c r="K84" s="20" t="s">
        <v>83</v>
      </c>
    </row>
    <row r="85" spans="1:11" x14ac:dyDescent="0.3">
      <c r="A85" s="40">
        <f t="shared" si="5"/>
        <v>42644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EDATE(A85,1)</f>
        <v>42675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5"/>
        <v>42705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8" t="s">
        <v>84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EDATE(A87,1)</f>
        <v>42736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>EDATE(A89,1)</f>
        <v>42767</v>
      </c>
      <c r="B90" s="20" t="s">
        <v>85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0">
        <f t="shared" ref="A91:A99" si="6">EDATE(A90,1)</f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6"/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6"/>
        <v>42856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6"/>
        <v>42887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6"/>
        <v>42917</v>
      </c>
      <c r="B95" s="20" t="s">
        <v>89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88</v>
      </c>
    </row>
    <row r="96" spans="1:11" x14ac:dyDescent="0.3">
      <c r="A96" s="40">
        <f>EDATE(A95,1)</f>
        <v>42948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6"/>
        <v>42979</v>
      </c>
      <c r="B97" s="20" t="s">
        <v>87</v>
      </c>
      <c r="C97" s="13">
        <v>1.25</v>
      </c>
      <c r="D97" s="39">
        <v>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90</v>
      </c>
    </row>
    <row r="98" spans="1:11" x14ac:dyDescent="0.3">
      <c r="A98" s="40">
        <f t="shared" si="6"/>
        <v>43009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6"/>
        <v>43040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43070</v>
      </c>
      <c r="B100" s="20" t="s">
        <v>91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8" t="s">
        <v>92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f>EDATE(A100,1)</f>
        <v>43101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>EDATE(A102,1)</f>
        <v>43132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ref="A104:A116" si="7">EDATE(A103,1)</f>
        <v>43160</v>
      </c>
      <c r="B104" s="20" t="s">
        <v>68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5</v>
      </c>
      <c r="I104" s="9"/>
      <c r="J104" s="11"/>
      <c r="K104" s="20" t="s">
        <v>93</v>
      </c>
    </row>
    <row r="105" spans="1:11" x14ac:dyDescent="0.3">
      <c r="A105" s="40">
        <f t="shared" si="7"/>
        <v>43191</v>
      </c>
      <c r="B105" s="20" t="s">
        <v>45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3</v>
      </c>
      <c r="I105" s="9"/>
      <c r="J105" s="11"/>
      <c r="K105" s="20" t="s">
        <v>94</v>
      </c>
    </row>
    <row r="106" spans="1:11" x14ac:dyDescent="0.3">
      <c r="A106" s="40"/>
      <c r="B106" s="20" t="s">
        <v>51</v>
      </c>
      <c r="C106" s="13"/>
      <c r="D106" s="39">
        <v>3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 t="s">
        <v>95</v>
      </c>
    </row>
    <row r="107" spans="1:11" x14ac:dyDescent="0.3">
      <c r="A107" s="40"/>
      <c r="B107" s="20" t="s">
        <v>96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97</v>
      </c>
    </row>
    <row r="108" spans="1:11" x14ac:dyDescent="0.3">
      <c r="A108" s="40">
        <f>EDATE(A105,1)</f>
        <v>43221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7"/>
        <v>43252</v>
      </c>
      <c r="B109" s="20" t="s">
        <v>98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99</v>
      </c>
    </row>
    <row r="110" spans="1:11" x14ac:dyDescent="0.3">
      <c r="A110" s="40"/>
      <c r="B110" s="20" t="s">
        <v>65</v>
      </c>
      <c r="C110" s="13"/>
      <c r="D110" s="39">
        <v>7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101</v>
      </c>
    </row>
    <row r="111" spans="1:11" x14ac:dyDescent="0.3">
      <c r="A111" s="40">
        <f>EDATE(A109,1)</f>
        <v>43282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100</v>
      </c>
    </row>
    <row r="112" spans="1:11" x14ac:dyDescent="0.3">
      <c r="A112" s="40">
        <f t="shared" si="7"/>
        <v>43313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7"/>
        <v>43344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7"/>
        <v>43374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43405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7"/>
        <v>43435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8" t="s">
        <v>102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43466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43497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29" si="8">EDATE(A119,1)</f>
        <v>43525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8"/>
        <v>43556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8"/>
        <v>43586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8"/>
        <v>43617</v>
      </c>
      <c r="B123" s="20" t="s">
        <v>103</v>
      </c>
      <c r="C123" s="13">
        <v>1.25</v>
      </c>
      <c r="D123" s="39">
        <v>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104</v>
      </c>
    </row>
    <row r="124" spans="1:11" x14ac:dyDescent="0.3">
      <c r="A124" s="40">
        <f t="shared" si="8"/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8"/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8"/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8"/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8"/>
        <v>43800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8" t="s">
        <v>105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>EDATE(A131,1)</f>
        <v>43862</v>
      </c>
      <c r="B132" s="20" t="s">
        <v>68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5</v>
      </c>
      <c r="I132" s="9"/>
      <c r="J132" s="11"/>
      <c r="K132" s="20" t="s">
        <v>106</v>
      </c>
    </row>
    <row r="133" spans="1:11" x14ac:dyDescent="0.3">
      <c r="A133" s="40">
        <f t="shared" ref="A133:A142" si="9">EDATE(A132,1)</f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9"/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9"/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9"/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3">
      <c r="A137" s="40">
        <f t="shared" si="9"/>
        <v>44013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9"/>
        <v>44044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9"/>
        <v>44075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9"/>
        <v>44105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9"/>
        <v>44136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9"/>
        <v>44166</v>
      </c>
      <c r="B142" s="20" t="s">
        <v>71</v>
      </c>
      <c r="C142" s="13">
        <v>1.25</v>
      </c>
      <c r="D142" s="39">
        <v>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8" t="s">
        <v>107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EDATE(A142,1)</f>
        <v>44197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>EDATE(A144,1)</f>
        <v>44228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ref="A146:A154" si="10">EDATE(A145,1)</f>
        <v>44256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10"/>
        <v>44287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10"/>
        <v>44317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0"/>
        <v>44348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0"/>
        <v>44378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0"/>
        <v>44409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si="10"/>
        <v>44440</v>
      </c>
      <c r="B152" s="20" t="s">
        <v>114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115</v>
      </c>
    </row>
    <row r="153" spans="1:11" x14ac:dyDescent="0.3">
      <c r="A153" s="40">
        <f t="shared" si="10"/>
        <v>44470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10"/>
        <v>44501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EDATE(A154,1)</f>
        <v>44531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f>EDATE(A155,1)</f>
        <v>44562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>EDATE(A157,1)</f>
        <v>44593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>EDATE(A158,1)</f>
        <v>44621</v>
      </c>
      <c r="B159" s="20" t="s">
        <v>87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109</v>
      </c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1"/>
      <c r="B184" s="15"/>
      <c r="C184" s="42"/>
      <c r="D184" s="43"/>
      <c r="E184" s="51"/>
      <c r="F184" s="15"/>
      <c r="G184" s="42" t="str">
        <f>IF(ISBLANK(Table1[[#This Row],[EARNED]]),"",Table1[[#This Row],[EARNED]])</f>
        <v/>
      </c>
      <c r="H184" s="43"/>
      <c r="I184" s="51"/>
      <c r="J184" s="12"/>
      <c r="K18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5</v>
      </c>
      <c r="E3">
        <v>1</v>
      </c>
      <c r="F3">
        <v>16</v>
      </c>
      <c r="G3" s="47">
        <f>SUMIFS(F7:F14,E7:E14,E3)+SUMIFS(D7:D66,C7:C66,F3)+D3</f>
        <v>5.1580000000000004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2023-03-08T08:13:15Z</dcterms:modified>
</cp:coreProperties>
</file>