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95DC9761-E83E-4E6B-A184-CB0AA567D7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1" l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9" i="1"/>
  <c r="G124" i="1"/>
  <c r="G113" i="1"/>
  <c r="G109" i="1"/>
  <c r="G108" i="1"/>
  <c r="G106" i="1"/>
  <c r="G100" i="1"/>
  <c r="G101" i="1"/>
  <c r="G95" i="1"/>
  <c r="G96" i="1"/>
  <c r="G92" i="1"/>
  <c r="G87" i="1"/>
  <c r="G88" i="1"/>
  <c r="G71" i="1"/>
  <c r="G63" i="1"/>
  <c r="G61" i="1"/>
  <c r="G54" i="1"/>
  <c r="G55" i="1"/>
  <c r="G56" i="1"/>
  <c r="G41" i="1"/>
  <c r="G38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7" i="1" s="1"/>
  <c r="A58" i="1" s="1"/>
  <c r="A59" i="1" s="1"/>
  <c r="A60" i="1" s="1"/>
  <c r="A62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9" i="1" s="1"/>
  <c r="A90" i="1" s="1"/>
  <c r="A91" i="1" s="1"/>
  <c r="A93" i="1" s="1"/>
  <c r="A94" i="1" s="1"/>
  <c r="A97" i="1" s="1"/>
  <c r="A99" i="1" s="1"/>
  <c r="A102" i="1" s="1"/>
  <c r="A103" i="1" s="1"/>
  <c r="A104" i="1" s="1"/>
  <c r="A105" i="1" s="1"/>
  <c r="A107" i="1" s="1"/>
  <c r="A110" i="1" s="1"/>
  <c r="A111" i="1" s="1"/>
  <c r="A112" i="1" s="1"/>
  <c r="A114" i="1" s="1"/>
  <c r="A115" i="1" s="1"/>
  <c r="A116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3" i="1"/>
  <c r="G94" i="1"/>
  <c r="G97" i="1"/>
  <c r="G98" i="1"/>
  <c r="G99" i="1"/>
  <c r="G102" i="1"/>
  <c r="G103" i="1"/>
  <c r="G104" i="1"/>
  <c r="G105" i="1"/>
  <c r="G107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<sst xmlns="http://schemas.openxmlformats.org/spreadsheetml/2006/main" count="171" uniqueCount="129">
  <si>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</si>
  <si>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</si>
  <si>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</si>
  <si>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</si>
  <si>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</si>
  <si>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</si>
  <si>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</si>
  <si>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</si>
  <si>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</si>
  <si>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</si>
  <si>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</si>
  <si>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</si>
  <si>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</si>
  <si>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</si>
  <si>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</si>
  <si>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</si>
  <si>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</si>
  <si>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</si>
  <si>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</si>
  <si>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</si>
  <si>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</si>
  <si>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</si>
  <si>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</si>
  <si>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</si>
  <si>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</si>
  <si>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</si>
  <si>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</si>
  <si>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</si>
  <si>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</si>
  <si>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</si>
  <si>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</si>
  <si>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</si>
  <si>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</si>
  <si>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</si>
  <si>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</si>
  <si>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</si>
  <si>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</si>
  <si>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</si>
  <si>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</si>
  <si>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</si>
  <si>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</si>
  <si>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</si>
  <si>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SANTERA, MARICRIS </t>
  </si>
  <si>
    <t>1 - Married (and not separated)</t>
  </si>
  <si>
    <t>2011</t>
  </si>
  <si>
    <t>2012</t>
  </si>
  <si>
    <t>2013</t>
  </si>
  <si>
    <t>2014</t>
  </si>
  <si>
    <t>2015</t>
  </si>
  <si>
    <t>2016</t>
  </si>
  <si>
    <t>2017</t>
  </si>
  <si>
    <t>UT(0-0-15)</t>
  </si>
  <si>
    <t>VL(11-0-0)</t>
  </si>
  <si>
    <t>03/6-31/2012</t>
  </si>
  <si>
    <t>SP(3-0-0)</t>
  </si>
  <si>
    <t>11/16,17,20/2012</t>
  </si>
  <si>
    <t>FL(3-0-0)</t>
  </si>
  <si>
    <t>03/11-13/2013</t>
  </si>
  <si>
    <t>VL(3-0-0)</t>
  </si>
  <si>
    <t>04/23-25/2013</t>
  </si>
  <si>
    <t>05/3,6,7/2013</t>
  </si>
  <si>
    <t>BL(1-0-0)</t>
  </si>
  <si>
    <t>VL(5-0-0)</t>
  </si>
  <si>
    <t>07/8-12/2013</t>
  </si>
  <si>
    <t>02/24-28/2014</t>
  </si>
  <si>
    <t>ML(60-0-0)</t>
  </si>
  <si>
    <t>03/1/2014-04/29/2014</t>
  </si>
  <si>
    <t>VL(4-0-0)</t>
  </si>
  <si>
    <t>05/12-15/2014</t>
  </si>
  <si>
    <t>SL(6-0-0)</t>
  </si>
  <si>
    <t>05/2, 5-9/2014</t>
  </si>
  <si>
    <t>05/26-30/2014</t>
  </si>
  <si>
    <t>05/16,19-23/2014</t>
  </si>
  <si>
    <t>SP(1-0-0)</t>
  </si>
  <si>
    <t>SL(5-0-0)</t>
  </si>
  <si>
    <t>SL(4-0-0)</t>
  </si>
  <si>
    <t>09/18,19,24,25/2014</t>
  </si>
  <si>
    <t>SL(1-0-0)</t>
  </si>
  <si>
    <t>SL(11-0-0)</t>
  </si>
  <si>
    <t>10/1-15/2014</t>
  </si>
  <si>
    <t>SL(2-0-0)</t>
  </si>
  <si>
    <t>10/23-24/2014</t>
  </si>
  <si>
    <t>11/20,21/2014</t>
  </si>
  <si>
    <t>SP(2-0-0)</t>
  </si>
  <si>
    <t>04/1,6/2015</t>
  </si>
  <si>
    <t>VL(6-0-0)</t>
  </si>
  <si>
    <t>04/7,8,10,13-15/2015</t>
  </si>
  <si>
    <t>10/16-23/2015</t>
  </si>
  <si>
    <t>ANNIV. L. 06/02/2016</t>
  </si>
  <si>
    <t>06/20-22/2016</t>
  </si>
  <si>
    <t>08/16-30/2016</t>
  </si>
  <si>
    <t>UT(0-1-23)</t>
  </si>
  <si>
    <t>11/14,15/2016</t>
  </si>
  <si>
    <t>VL(1-0-0)</t>
  </si>
  <si>
    <t>01/27,28/2017</t>
  </si>
  <si>
    <t>02/1-15/2017</t>
  </si>
  <si>
    <t>SL(3-0-0)</t>
  </si>
  <si>
    <t>03/29-31/2017</t>
  </si>
  <si>
    <t>ANNIV. L. 06/01/2017</t>
  </si>
  <si>
    <t>05/18,19,22/2017</t>
  </si>
  <si>
    <t>06/21,22/2017</t>
  </si>
  <si>
    <t>BDAY L. 07/07/2017</t>
  </si>
  <si>
    <t>09/14,15/2017</t>
  </si>
  <si>
    <t>SL(9-0-0)</t>
  </si>
  <si>
    <t>09/1,4-13/2017</t>
  </si>
  <si>
    <t>10/23,24/017</t>
  </si>
  <si>
    <t>2018</t>
  </si>
  <si>
    <t>ANNIV L. 06/7/2018</t>
  </si>
  <si>
    <t>BDAY L. 07/07/2018</t>
  </si>
  <si>
    <t>VL(2-0-0)</t>
  </si>
  <si>
    <t>10/24,25/2018</t>
  </si>
  <si>
    <t>VL(10-0-0)</t>
  </si>
  <si>
    <t>12/1-15/2018</t>
  </si>
  <si>
    <t>2019</t>
  </si>
  <si>
    <t>03/4-8/2019</t>
  </si>
  <si>
    <t>05/2,3,6-8/2019</t>
  </si>
  <si>
    <t>BDAY L. 07/07/2019</t>
  </si>
  <si>
    <t>10/23-25/2019</t>
  </si>
  <si>
    <t>2020</t>
  </si>
  <si>
    <t>2021</t>
  </si>
  <si>
    <t>FL(5-0-0)</t>
  </si>
  <si>
    <t>05/24-28,31/2022</t>
  </si>
  <si>
    <t>07/6-8/2022</t>
  </si>
  <si>
    <t>2023</t>
  </si>
  <si>
    <t>3/11,12,13,25,26,27</t>
  </si>
  <si>
    <t>PERMANENT</t>
  </si>
  <si>
    <t>ONT</t>
  </si>
  <si>
    <t>NURSE I</t>
  </si>
  <si>
    <t>ANNIV 9/23/22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</si>
</sst>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0"/>
  <sheetViews>
    <sheetView tabSelected="1" zoomScale="99" zoomScaleNormal="99" workbookViewId="0">
      <pane ySplit="3564" topLeftCell="A174" activePane="bottomLeft"/>
      <selection activeCell="F3" sqref="F3:G3"/>
      <selection pane="bottomLeft" activeCell="K181" sqref="K1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127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125</v>
      </c>
      <c r="C4" s="51"/>
      <c r="D4" s="22" t="s">
        <v>12</v>
      </c>
      <c r="F4" s="56" t="s">
        <v>126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71.545999999999992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40664</v>
      </c>
      <c r="B12" s="20" t="s">
        <v>51</v>
      </c>
      <c r="C12" s="13">
        <v>1.25</v>
      </c>
      <c r="D12" s="39">
        <v>3.1000000000000014E-2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40787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7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40940</v>
      </c>
      <c r="B22" s="20" t="s">
        <v>52</v>
      </c>
      <c r="C22" s="13">
        <v>1.25</v>
      </c>
      <c r="D22" s="39">
        <v>11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41214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55</v>
      </c>
    </row>
    <row r="32" spans="1:11" x14ac:dyDescent="0.3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EDATE(A32,1)</f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7" si="2">EDATE(A35,1)</f>
        <v>41334</v>
      </c>
      <c r="B36" s="20" t="s">
        <v>56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3">
      <c r="A37" s="40">
        <f t="shared" si="2"/>
        <v>41365</v>
      </c>
      <c r="B37" s="20" t="s">
        <v>58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3">
      <c r="A39" s="40">
        <f>EDATE(A37,1)</f>
        <v>41395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41426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41462</v>
      </c>
    </row>
    <row r="41" spans="1:11" x14ac:dyDescent="0.3">
      <c r="A41" s="40"/>
      <c r="B41" s="20" t="s">
        <v>62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 t="s">
        <v>63</v>
      </c>
    </row>
    <row r="42" spans="1:11" x14ac:dyDescent="0.3">
      <c r="A42" s="40">
        <f>EDATE(A40,1)</f>
        <v>41456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41487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41518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41548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41579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41609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41640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41671</v>
      </c>
      <c r="B50" s="20" t="s">
        <v>62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>
        <f t="shared" ref="A51:A65" si="3">EDATE(A50,1)</f>
        <v>41699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3">
      <c r="A52" s="40">
        <f t="shared" si="3"/>
        <v>41730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41760</v>
      </c>
      <c r="B53" s="20" t="s">
        <v>67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6</v>
      </c>
      <c r="I54" s="9"/>
      <c r="J54" s="11"/>
      <c r="K54" s="20" t="s">
        <v>70</v>
      </c>
    </row>
    <row r="55" spans="1:11" x14ac:dyDescent="0.3">
      <c r="A55" s="40"/>
      <c r="B55" s="20" t="s">
        <v>62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69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6</v>
      </c>
      <c r="I56" s="9"/>
      <c r="J56" s="11"/>
      <c r="K56" s="20" t="s">
        <v>72</v>
      </c>
    </row>
    <row r="57" spans="1:11" x14ac:dyDescent="0.3">
      <c r="A57" s="40">
        <f>EDATE(A53,1)</f>
        <v>41791</v>
      </c>
      <c r="B57" s="20" t="s">
        <v>73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41791</v>
      </c>
    </row>
    <row r="58" spans="1:11" x14ac:dyDescent="0.3">
      <c r="A58" s="40">
        <f t="shared" si="3"/>
        <v>41821</v>
      </c>
      <c r="B58" s="20" t="s">
        <v>74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5</v>
      </c>
      <c r="I58" s="9"/>
      <c r="J58" s="11"/>
      <c r="K58" s="20"/>
    </row>
    <row r="59" spans="1:11" x14ac:dyDescent="0.3">
      <c r="A59" s="40">
        <f t="shared" si="3"/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41883</v>
      </c>
      <c r="B60" s="20" t="s">
        <v>75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4</v>
      </c>
      <c r="I60" s="9"/>
      <c r="J60" s="11"/>
      <c r="K60" s="20" t="s">
        <v>76</v>
      </c>
    </row>
    <row r="61" spans="1:11" x14ac:dyDescent="0.3">
      <c r="A61" s="40"/>
      <c r="B61" s="20" t="s">
        <v>77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8">
        <v>41912</v>
      </c>
    </row>
    <row r="62" spans="1:11" x14ac:dyDescent="0.3">
      <c r="A62" s="40">
        <f>EDATE(A60,1)</f>
        <v>41913</v>
      </c>
      <c r="B62" s="20" t="s">
        <v>78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11</v>
      </c>
      <c r="I62" s="9"/>
      <c r="J62" s="11"/>
      <c r="K62" s="20" t="s">
        <v>79</v>
      </c>
    </row>
    <row r="63" spans="1:11" x14ac:dyDescent="0.3">
      <c r="A63" s="40"/>
      <c r="B63" s="20" t="s">
        <v>80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81</v>
      </c>
    </row>
    <row r="64" spans="1:11" x14ac:dyDescent="0.3">
      <c r="A64" s="40">
        <f>EDATE(A62,1)</f>
        <v>41944</v>
      </c>
      <c r="B64" s="20" t="s">
        <v>80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f t="shared" si="3"/>
        <v>41974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7" t="s">
        <v>48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f>EDATE(A65,1)</f>
        <v>42005</v>
      </c>
      <c r="B67" s="20" t="s">
        <v>77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42025</v>
      </c>
    </row>
    <row r="68" spans="1:11" x14ac:dyDescent="0.3">
      <c r="A68" s="40">
        <f>EDATE(A67,1)</f>
        <v>42036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ref="A69:A79" si="4">EDATE(A68,1)</f>
        <v>42064</v>
      </c>
      <c r="B69" s="20" t="s">
        <v>73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42089</v>
      </c>
    </row>
    <row r="70" spans="1:11" x14ac:dyDescent="0.3">
      <c r="A70" s="40">
        <f t="shared" si="4"/>
        <v>42095</v>
      </c>
      <c r="B70" s="20" t="s">
        <v>83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/>
      <c r="B71" s="20" t="s">
        <v>85</v>
      </c>
      <c r="C71" s="13"/>
      <c r="D71" s="39">
        <v>6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86</v>
      </c>
    </row>
    <row r="72" spans="1:11" x14ac:dyDescent="0.3">
      <c r="A72" s="40">
        <f>EDATE(A70,1)</f>
        <v>42125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42156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42186</v>
      </c>
      <c r="B74" s="20" t="s">
        <v>73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42192</v>
      </c>
    </row>
    <row r="75" spans="1:11" x14ac:dyDescent="0.3">
      <c r="A75" s="40">
        <f t="shared" si="4"/>
        <v>42217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42248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42278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6</v>
      </c>
      <c r="I77" s="9"/>
      <c r="J77" s="11"/>
      <c r="K77" s="20" t="s">
        <v>87</v>
      </c>
    </row>
    <row r="78" spans="1:11" x14ac:dyDescent="0.3">
      <c r="A78" s="40">
        <f t="shared" si="4"/>
        <v>42309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42339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49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42370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42401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0" si="5">EDATE(A82,1)</f>
        <v>42430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42461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42491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88</v>
      </c>
    </row>
    <row r="86" spans="1:11" x14ac:dyDescent="0.3">
      <c r="A86" s="40">
        <f t="shared" si="5"/>
        <v>42522</v>
      </c>
      <c r="B86" s="20" t="s">
        <v>58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3">
      <c r="A87" s="40"/>
      <c r="B87" s="20" t="s">
        <v>52</v>
      </c>
      <c r="C87" s="13"/>
      <c r="D87" s="39">
        <v>11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90</v>
      </c>
    </row>
    <row r="88" spans="1:11" x14ac:dyDescent="0.3">
      <c r="A88" s="40"/>
      <c r="B88" s="20" t="s">
        <v>91</v>
      </c>
      <c r="C88" s="13"/>
      <c r="D88" s="39">
        <v>0.17300000000000001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EDATE(A86,1)</f>
        <v>42552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42583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42614</v>
      </c>
      <c r="B91" s="20" t="s">
        <v>77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42630</v>
      </c>
    </row>
    <row r="92" spans="1:11" x14ac:dyDescent="0.3">
      <c r="A92" s="40"/>
      <c r="B92" s="20" t="s">
        <v>77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8">
        <v>42662</v>
      </c>
    </row>
    <row r="93" spans="1:11" x14ac:dyDescent="0.3">
      <c r="A93" s="40">
        <f>EDATE(A91,1)</f>
        <v>42644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42675</v>
      </c>
      <c r="B94" s="20" t="s">
        <v>80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92</v>
      </c>
    </row>
    <row r="95" spans="1:11" x14ac:dyDescent="0.3">
      <c r="A95" s="40"/>
      <c r="B95" s="20" t="s">
        <v>93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42703</v>
      </c>
    </row>
    <row r="96" spans="1:11" x14ac:dyDescent="0.3">
      <c r="A96" s="40"/>
      <c r="B96" s="20" t="s">
        <v>77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42692</v>
      </c>
    </row>
    <row r="97" spans="1:11" x14ac:dyDescent="0.3">
      <c r="A97" s="40">
        <f>EDATE(A94,1)</f>
        <v>42705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42736</v>
      </c>
      <c r="B99" s="20" t="s">
        <v>93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42754</v>
      </c>
    </row>
    <row r="100" spans="1:11" x14ac:dyDescent="0.3">
      <c r="A100" s="40"/>
      <c r="B100" s="20" t="s">
        <v>80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8" t="s">
        <v>94</v>
      </c>
    </row>
    <row r="101" spans="1:11" x14ac:dyDescent="0.3">
      <c r="A101" s="40"/>
      <c r="B101" s="20" t="s">
        <v>52</v>
      </c>
      <c r="C101" s="13"/>
      <c r="D101" s="39">
        <v>6</v>
      </c>
      <c r="E101" s="9"/>
      <c r="F101" s="20">
        <v>5</v>
      </c>
      <c r="G101" s="13" t="str">
        <f>IF(ISBLANK(Table1[[#This Row],[EARNED]]),"",Table1[[#This Row],[EARNED]])</f>
        <v/>
      </c>
      <c r="H101" s="39"/>
      <c r="I101" s="9"/>
      <c r="J101" s="11"/>
      <c r="K101" s="48" t="s">
        <v>95</v>
      </c>
    </row>
    <row r="102" spans="1:11" x14ac:dyDescent="0.3">
      <c r="A102" s="40">
        <f>EDATE(A99,1)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2" si="6">EDATE(A102,1)</f>
        <v>42795</v>
      </c>
      <c r="B103" s="20" t="s">
        <v>96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97</v>
      </c>
    </row>
    <row r="104" spans="1:11" x14ac:dyDescent="0.3">
      <c r="A104" s="40">
        <f t="shared" si="6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42856</v>
      </c>
      <c r="B105" s="20" t="s">
        <v>73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98</v>
      </c>
    </row>
    <row r="106" spans="1:11" x14ac:dyDescent="0.3">
      <c r="A106" s="40"/>
      <c r="B106" s="20" t="s">
        <v>96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99</v>
      </c>
    </row>
    <row r="107" spans="1:11" x14ac:dyDescent="0.3">
      <c r="A107" s="40">
        <f>EDATE(A105,1)</f>
        <v>42887</v>
      </c>
      <c r="B107" s="20" t="s">
        <v>80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100</v>
      </c>
    </row>
    <row r="108" spans="1:11" x14ac:dyDescent="0.3">
      <c r="A108" s="40"/>
      <c r="B108" s="20" t="s">
        <v>73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101</v>
      </c>
    </row>
    <row r="109" spans="1:11" x14ac:dyDescent="0.3">
      <c r="A109" s="40"/>
      <c r="B109" s="20" t="s">
        <v>80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102</v>
      </c>
    </row>
    <row r="110" spans="1:11" x14ac:dyDescent="0.3">
      <c r="A110" s="40">
        <f>EDATE(A107,1)</f>
        <v>42917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42948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42979</v>
      </c>
      <c r="B112" s="20" t="s">
        <v>103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9</v>
      </c>
      <c r="I112" s="9"/>
      <c r="J112" s="11"/>
      <c r="K112" s="20" t="s">
        <v>104</v>
      </c>
    </row>
    <row r="113" spans="1:11" x14ac:dyDescent="0.3">
      <c r="A113" s="40"/>
      <c r="B113" s="20" t="s">
        <v>80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105</v>
      </c>
    </row>
    <row r="114" spans="1:11" x14ac:dyDescent="0.3">
      <c r="A114" s="40">
        <f>EDATE(A112,1)</f>
        <v>43009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43040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43070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43101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43132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31" si="7">EDATE(A119,1)</f>
        <v>43160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43191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43221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43252</v>
      </c>
      <c r="B123" s="20" t="s">
        <v>73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107</v>
      </c>
    </row>
    <row r="124" spans="1:11" x14ac:dyDescent="0.3">
      <c r="A124" s="40"/>
      <c r="B124" s="20" t="s">
        <v>73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108</v>
      </c>
    </row>
    <row r="125" spans="1:11" x14ac:dyDescent="0.3">
      <c r="A125" s="40">
        <f>EDATE(A123,1)</f>
        <v>43282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43313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43344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43374</v>
      </c>
      <c r="B128" s="20" t="s">
        <v>77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43368</v>
      </c>
    </row>
    <row r="129" spans="1:11" x14ac:dyDescent="0.3">
      <c r="A129" s="40"/>
      <c r="B129" s="20" t="s">
        <v>109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 t="s">
        <v>110</v>
      </c>
    </row>
    <row r="130" spans="1:11" x14ac:dyDescent="0.3">
      <c r="A130" s="40">
        <f>EDATE(A128,1)</f>
        <v>43405</v>
      </c>
      <c r="B130" s="20" t="s">
        <v>111</v>
      </c>
      <c r="C130" s="13">
        <v>1.25</v>
      </c>
      <c r="D130" s="39">
        <v>10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3">
      <c r="A131" s="40">
        <f t="shared" si="7"/>
        <v>43435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43466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43497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4" si="8">EDATE(A134,1)</f>
        <v>43525</v>
      </c>
      <c r="B135" s="20" t="s">
        <v>62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114</v>
      </c>
    </row>
    <row r="136" spans="1:11" x14ac:dyDescent="0.3">
      <c r="A136" s="40">
        <f t="shared" si="8"/>
        <v>43556</v>
      </c>
      <c r="B136" s="20" t="s">
        <v>62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115</v>
      </c>
    </row>
    <row r="137" spans="1:11" x14ac:dyDescent="0.3">
      <c r="A137" s="40">
        <f t="shared" si="8"/>
        <v>43586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43617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43647</v>
      </c>
      <c r="B139" s="20" t="s">
        <v>73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116</v>
      </c>
    </row>
    <row r="140" spans="1:11" x14ac:dyDescent="0.3">
      <c r="A140" s="40">
        <f t="shared" si="8"/>
        <v>43678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43709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43739</v>
      </c>
      <c r="B142" s="20" t="s">
        <v>58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117</v>
      </c>
    </row>
    <row r="143" spans="1:11" x14ac:dyDescent="0.3">
      <c r="A143" s="40">
        <f>EDATE(A142,1)</f>
        <v>43770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43800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118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43831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43862</v>
      </c>
      <c r="B147" s="20" t="s">
        <v>93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43880</v>
      </c>
    </row>
    <row r="148" spans="1:11" x14ac:dyDescent="0.3">
      <c r="A148" s="40">
        <f t="shared" ref="A148:A157" si="9">EDATE(A147,1)</f>
        <v>43891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43922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9"/>
        <v>43952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9"/>
        <v>43983</v>
      </c>
      <c r="B151" s="15"/>
      <c r="C151" s="13">
        <v>1.25</v>
      </c>
      <c r="D151" s="42"/>
      <c r="E151" s="9"/>
      <c r="F151" s="15"/>
      <c r="G151" s="41">
        <f>IF(ISBLANK(Table1[[#This Row],[EARNED]]),"",Table1[[#This Row],[EARNED]])</f>
        <v>1.25</v>
      </c>
      <c r="H151" s="42"/>
      <c r="I151" s="9"/>
      <c r="J151" s="12"/>
      <c r="K151" s="15"/>
    </row>
    <row r="152" spans="1:11" x14ac:dyDescent="0.3">
      <c r="A152" s="40">
        <f t="shared" si="9"/>
        <v>44013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44044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44075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44105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44136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44166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EDATE(A157,1)</f>
        <v>44197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44228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0" si="10">EDATE(A160,1)</f>
        <v>44256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0"/>
        <v>44287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44317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44348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44378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44409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44440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44470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44501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44531</v>
      </c>
      <c r="B170" s="20" t="s">
        <v>120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f>EDATE(A170,1)</f>
        <v>44562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44593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ref="A174:A178" si="11">EDATE(A173,1)</f>
        <v>44621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44652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44682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44713</v>
      </c>
      <c r="B177" s="20" t="s">
        <v>74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5</v>
      </c>
      <c r="I177" s="9"/>
      <c r="J177" s="11"/>
      <c r="K177" s="20" t="s">
        <v>121</v>
      </c>
    </row>
    <row r="178" spans="1:11" x14ac:dyDescent="0.3">
      <c r="A178" s="40">
        <f t="shared" si="11"/>
        <v>44743</v>
      </c>
      <c r="B178" s="20" t="s">
        <v>58</v>
      </c>
      <c r="C178" s="13">
        <v>1.25</v>
      </c>
      <c r="D178" s="39">
        <v>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122</v>
      </c>
    </row>
    <row r="179" spans="1:11" x14ac:dyDescent="0.3">
      <c r="A179" s="40">
        <v>44774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44805</v>
      </c>
      <c r="B180" s="20" t="s">
        <v>73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128</v>
      </c>
    </row>
    <row r="181" spans="1:11" x14ac:dyDescent="0.3">
      <c r="A181" s="40">
        <v>44835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44866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44896</v>
      </c>
      <c r="B183" s="15"/>
      <c r="C183" s="13">
        <v>1.25</v>
      </c>
      <c r="D183" s="42"/>
      <c r="E183" s="49"/>
      <c r="F183" s="15"/>
      <c r="G183" s="13">
        <f>IF(ISBLANK(Table1[[#This Row],[EARNED]]),"",Table1[[#This Row],[EARNED]])</f>
        <v>1.25</v>
      </c>
      <c r="H183" s="42"/>
      <c r="I183" s="49"/>
      <c r="J183" s="12"/>
      <c r="K183" s="15"/>
    </row>
    <row r="184" spans="1:11" x14ac:dyDescent="0.3">
      <c r="A184" s="47" t="s">
        <v>123</v>
      </c>
      <c r="B184" s="15"/>
      <c r="C184" s="13"/>
      <c r="D184" s="42"/>
      <c r="E184" s="49"/>
      <c r="F184" s="15"/>
      <c r="G184" s="13" t="str">
        <f>IF(ISBLANK(Table1[[#This Row],[EARNED]]),"",Table1[[#This Row],[EARNED]])</f>
        <v/>
      </c>
      <c r="H184" s="42"/>
      <c r="I184" s="49"/>
      <c r="J184" s="12"/>
      <c r="K184" s="15"/>
    </row>
    <row r="185" spans="1:11" x14ac:dyDescent="0.3">
      <c r="A185" s="40">
        <v>44927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44958</v>
      </c>
      <c r="B186" s="15"/>
      <c r="C186" s="13">
        <v>1.25</v>
      </c>
      <c r="D186" s="42"/>
      <c r="E186" s="49"/>
      <c r="F186" s="15"/>
      <c r="G186" s="13">
        <f>IF(ISBLANK(Table1[[#This Row],[EARNED]]),"",Table1[[#This Row],[EARNED]])</f>
        <v>1.25</v>
      </c>
      <c r="H186" s="42"/>
      <c r="I186" s="49"/>
      <c r="J186" s="12"/>
      <c r="K186" s="15"/>
    </row>
    <row r="187" spans="1:11" x14ac:dyDescent="0.3">
      <c r="A187" s="40">
        <v>44986</v>
      </c>
      <c r="B187" s="20" t="s">
        <v>85</v>
      </c>
      <c r="C187" s="13"/>
      <c r="D187" s="39">
        <v>6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124</v>
      </c>
    </row>
    <row r="188" spans="1:11" x14ac:dyDescent="0.3">
      <c r="A188" s="40">
        <v>45017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45047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45078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45108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45139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45170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45200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45231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45261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45292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45323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45352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45383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45413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45444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45474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45505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45536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45566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45597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45627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45658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45689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45717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45748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45778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45809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45839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45870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45901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45931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45962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45992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46023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46054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46082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46113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46143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46174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46204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46235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46266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46296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23</v>
      </c>
      <c r="G3" s="46">
        <f>SUMIFS(F7:F14,E7:E14,E3)+SUMIFS(D7:D66,C7:C66,F3)+D3</f>
        <v>0.17300000000000001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2023-03-08T08:22:00Z</dcterms:modified>
</cp:coreProperties>
</file>