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55" i="1"/>
  <c r="A454"/>
  <c r="G439"/>
  <c r="G440"/>
  <c r="G441"/>
  <c r="G442"/>
  <c r="G443"/>
  <c r="G444"/>
  <c r="G445"/>
  <c r="G446"/>
  <c r="G447"/>
  <c r="G448"/>
  <c r="G449"/>
  <c r="G450"/>
  <c r="G451"/>
  <c r="A442"/>
  <c r="A443" s="1"/>
  <c r="A444" s="1"/>
  <c r="A445" s="1"/>
  <c r="A446" s="1"/>
  <c r="A447" s="1"/>
  <c r="A448" s="1"/>
  <c r="A449" s="1"/>
  <c r="A450" s="1"/>
  <c r="A451" s="1"/>
  <c r="A441"/>
  <c r="G433"/>
  <c r="G423"/>
  <c r="G424"/>
  <c r="G425"/>
  <c r="G426"/>
  <c r="G421"/>
  <c r="G422"/>
  <c r="G427"/>
  <c r="G428"/>
  <c r="G429"/>
  <c r="G430"/>
  <c r="G431"/>
  <c r="G432"/>
  <c r="G434"/>
  <c r="G435"/>
  <c r="G436"/>
  <c r="G437"/>
  <c r="G438"/>
  <c r="A427"/>
  <c r="A428" s="1"/>
  <c r="A429" s="1"/>
  <c r="A430" s="1"/>
  <c r="A431" s="1"/>
  <c r="A432" s="1"/>
  <c r="A434" s="1"/>
  <c r="A435" s="1"/>
  <c r="A436" s="1"/>
  <c r="A437" s="1"/>
  <c r="A438" s="1"/>
  <c r="G408"/>
  <c r="G409"/>
  <c r="G410"/>
  <c r="G411"/>
  <c r="G412"/>
  <c r="G413"/>
  <c r="G414"/>
  <c r="G415"/>
  <c r="G416"/>
  <c r="G417"/>
  <c r="G418"/>
  <c r="G419"/>
  <c r="G420"/>
  <c r="A410"/>
  <c r="A411" s="1"/>
  <c r="A412" s="1"/>
  <c r="A413" s="1"/>
  <c r="A414" s="1"/>
  <c r="A415" s="1"/>
  <c r="A416" s="1"/>
  <c r="A417" s="1"/>
  <c r="A418" s="1"/>
  <c r="A419" s="1"/>
  <c r="A420" s="1"/>
  <c r="G395"/>
  <c r="G396"/>
  <c r="G397"/>
  <c r="G398"/>
  <c r="G399"/>
  <c r="G400"/>
  <c r="G401"/>
  <c r="G402"/>
  <c r="G403"/>
  <c r="G404"/>
  <c r="G405"/>
  <c r="G406"/>
  <c r="G407"/>
  <c r="A397"/>
  <c r="A398" s="1"/>
  <c r="A399" s="1"/>
  <c r="A400" s="1"/>
  <c r="A401" s="1"/>
  <c r="A402" s="1"/>
  <c r="A403" s="1"/>
  <c r="A404" s="1"/>
  <c r="A405" s="1"/>
  <c r="A406" s="1"/>
  <c r="A407" s="1"/>
  <c r="G382"/>
  <c r="G383"/>
  <c r="G384"/>
  <c r="G385"/>
  <c r="G386"/>
  <c r="G387"/>
  <c r="G388"/>
  <c r="G389"/>
  <c r="G390"/>
  <c r="G391"/>
  <c r="G392"/>
  <c r="G393"/>
  <c r="G394"/>
  <c r="A384"/>
  <c r="A385" s="1"/>
  <c r="A386" s="1"/>
  <c r="A387" s="1"/>
  <c r="A388" s="1"/>
  <c r="A389" s="1"/>
  <c r="A390" s="1"/>
  <c r="A391" s="1"/>
  <c r="A392" s="1"/>
  <c r="A393" s="1"/>
  <c r="A394" s="1"/>
  <c r="G370"/>
  <c r="G371"/>
  <c r="G367"/>
  <c r="G368"/>
  <c r="G369"/>
  <c r="G372"/>
  <c r="G373"/>
  <c r="G374"/>
  <c r="G375"/>
  <c r="G376"/>
  <c r="G377"/>
  <c r="G378"/>
  <c r="G379"/>
  <c r="G380"/>
  <c r="G381"/>
  <c r="A369"/>
  <c r="A372" s="1"/>
  <c r="A373" s="1"/>
  <c r="A374" s="1"/>
  <c r="A375" s="1"/>
  <c r="A376" s="1"/>
  <c r="A377" s="1"/>
  <c r="A378" s="1"/>
  <c r="A379" s="1"/>
  <c r="A380" s="1"/>
  <c r="A381" s="1"/>
  <c r="G359"/>
  <c r="G353"/>
  <c r="G354"/>
  <c r="G355"/>
  <c r="G356"/>
  <c r="G357"/>
  <c r="G358"/>
  <c r="G360"/>
  <c r="G361"/>
  <c r="G362"/>
  <c r="G363"/>
  <c r="G364"/>
  <c r="G365"/>
  <c r="G366"/>
  <c r="A355"/>
  <c r="A356" s="1"/>
  <c r="A357" s="1"/>
  <c r="A358" s="1"/>
  <c r="A360" s="1"/>
  <c r="A361" s="1"/>
  <c r="A362" s="1"/>
  <c r="A363" s="1"/>
  <c r="A364" s="1"/>
  <c r="A365" s="1"/>
  <c r="A366" s="1"/>
  <c r="G351"/>
  <c r="G345"/>
  <c r="G340"/>
  <c r="G341"/>
  <c r="G336"/>
  <c r="G335"/>
  <c r="G337"/>
  <c r="G333"/>
  <c r="G334"/>
  <c r="G338"/>
  <c r="G339"/>
  <c r="G342"/>
  <c r="G343"/>
  <c r="G344"/>
  <c r="G346"/>
  <c r="G347"/>
  <c r="G348"/>
  <c r="G349"/>
  <c r="G350"/>
  <c r="G352"/>
  <c r="A338"/>
  <c r="A339" s="1"/>
  <c r="A342" s="1"/>
  <c r="A343" s="1"/>
  <c r="A344" s="1"/>
  <c r="A346" s="1"/>
  <c r="A347" s="1"/>
  <c r="A348" s="1"/>
  <c r="A349" s="1"/>
  <c r="A350" s="1"/>
  <c r="A352" s="1"/>
  <c r="G331"/>
  <c r="G327"/>
  <c r="G328"/>
  <c r="G325"/>
  <c r="G322"/>
  <c r="G323"/>
  <c r="G319"/>
  <c r="G317"/>
  <c r="G314"/>
  <c r="G311"/>
  <c r="G312"/>
  <c r="G307"/>
  <c r="G308"/>
  <c r="G309"/>
  <c r="G310"/>
  <c r="G313"/>
  <c r="G315"/>
  <c r="G316"/>
  <c r="G318"/>
  <c r="G320"/>
  <c r="G321"/>
  <c r="G324"/>
  <c r="G326"/>
  <c r="G329"/>
  <c r="G330"/>
  <c r="G332"/>
  <c r="A313"/>
  <c r="A315" s="1"/>
  <c r="A316" s="1"/>
  <c r="A318" s="1"/>
  <c r="A320" s="1"/>
  <c r="A321" s="1"/>
  <c r="A324" s="1"/>
  <c r="A326" s="1"/>
  <c r="A329" s="1"/>
  <c r="A330" s="1"/>
  <c r="A332" s="1"/>
  <c r="G306"/>
  <c r="G304"/>
  <c r="G301"/>
  <c r="G293"/>
  <c r="G291"/>
  <c r="G292"/>
  <c r="G294"/>
  <c r="G295"/>
  <c r="G296"/>
  <c r="G297"/>
  <c r="G298"/>
  <c r="G299"/>
  <c r="G300"/>
  <c r="G302"/>
  <c r="G303"/>
  <c r="G305"/>
  <c r="A294"/>
  <c r="A295" s="1"/>
  <c r="A296" s="1"/>
  <c r="A297" s="1"/>
  <c r="A298" s="1"/>
  <c r="A299" s="1"/>
  <c r="A300" s="1"/>
  <c r="A302" s="1"/>
  <c r="A303" s="1"/>
  <c r="A305" s="1"/>
  <c r="A307" s="1"/>
  <c r="G276"/>
  <c r="G277"/>
  <c r="G278"/>
  <c r="G279"/>
  <c r="G280"/>
  <c r="G281"/>
  <c r="G282"/>
  <c r="G283"/>
  <c r="G284"/>
  <c r="G285"/>
  <c r="G286"/>
  <c r="G287"/>
  <c r="G288"/>
  <c r="G289"/>
  <c r="G290"/>
  <c r="A280"/>
  <c r="A281" s="1"/>
  <c r="A282" s="1"/>
  <c r="A283" s="1"/>
  <c r="A284" s="1"/>
  <c r="A285" s="1"/>
  <c r="A286" s="1"/>
  <c r="A287" s="1"/>
  <c r="A288" s="1"/>
  <c r="A289" s="1"/>
  <c r="A290" s="1"/>
  <c r="G264"/>
  <c r="G265"/>
  <c r="G266"/>
  <c r="G267"/>
  <c r="G268"/>
  <c r="G269"/>
  <c r="G270"/>
  <c r="G271"/>
  <c r="G272"/>
  <c r="G273"/>
  <c r="G274"/>
  <c r="G275"/>
  <c r="A266"/>
  <c r="A267" s="1"/>
  <c r="A268" s="1"/>
  <c r="A269" s="1"/>
  <c r="A270" s="1"/>
  <c r="A271" s="1"/>
  <c r="A272" s="1"/>
  <c r="A273" s="1"/>
  <c r="A274" s="1"/>
  <c r="A275" s="1"/>
  <c r="A276" s="1"/>
  <c r="G254"/>
  <c r="G250"/>
  <c r="G251"/>
  <c r="G252"/>
  <c r="G253"/>
  <c r="G255"/>
  <c r="G256"/>
  <c r="G257"/>
  <c r="G258"/>
  <c r="G259"/>
  <c r="G260"/>
  <c r="G261"/>
  <c r="G262"/>
  <c r="G263"/>
  <c r="A252"/>
  <c r="A253" s="1"/>
  <c r="A255" s="1"/>
  <c r="A256" s="1"/>
  <c r="A257" s="1"/>
  <c r="A258" s="1"/>
  <c r="A259" s="1"/>
  <c r="A260" s="1"/>
  <c r="A261" s="1"/>
  <c r="A262" s="1"/>
  <c r="A263" s="1"/>
  <c r="G237"/>
  <c r="G238"/>
  <c r="G239"/>
  <c r="G240"/>
  <c r="G241"/>
  <c r="G242"/>
  <c r="G243"/>
  <c r="G244"/>
  <c r="G245"/>
  <c r="G246"/>
  <c r="G247"/>
  <c r="G248"/>
  <c r="G249"/>
  <c r="A239"/>
  <c r="A240" s="1"/>
  <c r="A241" s="1"/>
  <c r="A242" s="1"/>
  <c r="A243" s="1"/>
  <c r="A244" s="1"/>
  <c r="A245" s="1"/>
  <c r="A246" s="1"/>
  <c r="A247" s="1"/>
  <c r="A248" s="1"/>
  <c r="A249" s="1"/>
  <c r="G225"/>
  <c r="G222"/>
  <c r="G223"/>
  <c r="G224"/>
  <c r="G226"/>
  <c r="G227"/>
  <c r="G228"/>
  <c r="G229"/>
  <c r="G230"/>
  <c r="G231"/>
  <c r="G232"/>
  <c r="G233"/>
  <c r="G234"/>
  <c r="G235"/>
  <c r="G236"/>
  <c r="G221"/>
  <c r="G218"/>
  <c r="A219"/>
  <c r="A220" s="1"/>
  <c r="A222" s="1"/>
  <c r="A229" s="1"/>
  <c r="A230" s="1"/>
  <c r="A231" s="1"/>
  <c r="A232" s="1"/>
  <c r="A233" s="1"/>
  <c r="A234" s="1"/>
  <c r="A235" s="1"/>
  <c r="A236" s="1"/>
  <c r="G206"/>
  <c r="G203"/>
  <c r="G200"/>
  <c r="G201"/>
  <c r="G202"/>
  <c r="G204"/>
  <c r="G205"/>
  <c r="G207"/>
  <c r="G208"/>
  <c r="G209"/>
  <c r="G210"/>
  <c r="G211"/>
  <c r="G212"/>
  <c r="G213"/>
  <c r="G214"/>
  <c r="A202"/>
  <c r="A204" s="1"/>
  <c r="A205" s="1"/>
  <c r="A207" s="1"/>
  <c r="A208" s="1"/>
  <c r="A209" s="1"/>
  <c r="A210" s="1"/>
  <c r="A211" s="1"/>
  <c r="A212" s="1"/>
  <c r="A213" s="1"/>
  <c r="A214" s="1"/>
  <c r="G188"/>
  <c r="G186"/>
  <c r="G187"/>
  <c r="G189"/>
  <c r="G184"/>
  <c r="G180"/>
  <c r="G181"/>
  <c r="G182"/>
  <c r="G183"/>
  <c r="G185"/>
  <c r="G190"/>
  <c r="G191"/>
  <c r="G192"/>
  <c r="G193"/>
  <c r="G194"/>
  <c r="G195"/>
  <c r="G196"/>
  <c r="G197"/>
  <c r="G198"/>
  <c r="G199"/>
  <c r="A185"/>
  <c r="A190" s="1"/>
  <c r="A191" s="1"/>
  <c r="A192" s="1"/>
  <c r="A193" s="1"/>
  <c r="A194" s="1"/>
  <c r="A195" s="1"/>
  <c r="A196" s="1"/>
  <c r="A197" s="1"/>
  <c r="A198" s="1"/>
  <c r="A199" s="1"/>
  <c r="G179"/>
  <c r="G177"/>
  <c r="G174"/>
  <c r="G175"/>
  <c r="G169"/>
  <c r="G170"/>
  <c r="G171"/>
  <c r="G172"/>
  <c r="G167"/>
  <c r="G157"/>
  <c r="G163"/>
  <c r="G164"/>
  <c r="G165"/>
  <c r="G160"/>
  <c r="G161"/>
  <c r="G158"/>
  <c r="G154"/>
  <c r="G155"/>
  <c r="G151"/>
  <c r="G152"/>
  <c r="G162"/>
  <c r="G166"/>
  <c r="G168"/>
  <c r="G173"/>
  <c r="G176"/>
  <c r="G178"/>
  <c r="A153"/>
  <c r="A156" s="1"/>
  <c r="A159" s="1"/>
  <c r="A162" s="1"/>
  <c r="A166" s="1"/>
  <c r="A168" s="1"/>
  <c r="A172" s="1"/>
  <c r="A173" s="1"/>
  <c r="A176" s="1"/>
  <c r="A178" s="1"/>
  <c r="A180" s="1"/>
  <c r="G145"/>
  <c r="G146"/>
  <c r="G143"/>
  <c r="G140"/>
  <c r="G141"/>
  <c r="G138"/>
  <c r="G136"/>
  <c r="G133"/>
  <c r="G134"/>
  <c r="G128"/>
  <c r="A127"/>
  <c r="A129" s="1"/>
  <c r="A130" s="1"/>
  <c r="A131" s="1"/>
  <c r="A132" s="1"/>
  <c r="A135" s="1"/>
  <c r="A137" s="1"/>
  <c r="A139" s="1"/>
  <c r="A142" s="1"/>
  <c r="A144" s="1"/>
  <c r="A147" s="1"/>
  <c r="G120"/>
  <c r="G121"/>
  <c r="G117"/>
  <c r="G115"/>
  <c r="G111"/>
  <c r="G112"/>
  <c r="A108"/>
  <c r="A109" s="1"/>
  <c r="A110" s="1"/>
  <c r="A113" s="1"/>
  <c r="A114" s="1"/>
  <c r="A116" s="1"/>
  <c r="A118" s="1"/>
  <c r="A119" s="1"/>
  <c r="A122" s="1"/>
  <c r="A123" s="1"/>
  <c r="A124" s="1"/>
  <c r="G104"/>
  <c r="A94"/>
  <c r="A95" s="1"/>
  <c r="A96" s="1"/>
  <c r="A97" s="1"/>
  <c r="A98" s="1"/>
  <c r="A99" s="1"/>
  <c r="A100" s="1"/>
  <c r="A101" s="1"/>
  <c r="A102" s="1"/>
  <c r="A103" s="1"/>
  <c r="A105" s="1"/>
  <c r="G84"/>
  <c r="A80"/>
  <c r="A81" s="1"/>
  <c r="A82" s="1"/>
  <c r="A83" s="1"/>
  <c r="A85" s="1"/>
  <c r="A86" s="1"/>
  <c r="A87" s="1"/>
  <c r="A88" s="1"/>
  <c r="A89" s="1"/>
  <c r="A90" s="1"/>
  <c r="A91" s="1"/>
  <c r="G70"/>
  <c r="G69"/>
  <c r="G67"/>
  <c r="G65"/>
  <c r="A63"/>
  <c r="A64" s="1"/>
  <c r="A66" s="1"/>
  <c r="A68" s="1"/>
  <c r="A71" s="1"/>
  <c r="A72" s="1"/>
  <c r="A73" s="1"/>
  <c r="A74" s="1"/>
  <c r="A75" s="1"/>
  <c r="A76" s="1"/>
  <c r="A77" s="1"/>
  <c r="A50"/>
  <c r="A51" s="1"/>
  <c r="A52" s="1"/>
  <c r="A53" s="1"/>
  <c r="A54" s="1"/>
  <c r="A55" s="1"/>
  <c r="A56" s="1"/>
  <c r="A57" s="1"/>
  <c r="A58" s="1"/>
  <c r="A59" s="1"/>
  <c r="A60" s="1"/>
  <c r="G36"/>
  <c r="A37"/>
  <c r="A38" s="1"/>
  <c r="A39" s="1"/>
  <c r="A40" s="1"/>
  <c r="A41" s="1"/>
  <c r="A42" s="1"/>
  <c r="A43" s="1"/>
  <c r="A44" s="1"/>
  <c r="A45" s="1"/>
  <c r="A46" s="1"/>
  <c r="A47" s="1"/>
  <c r="A23"/>
  <c r="A24" s="1"/>
  <c r="A25" s="1"/>
  <c r="A26" s="1"/>
  <c r="A27" s="1"/>
  <c r="A28" s="1"/>
  <c r="A29" s="1"/>
  <c r="A30" s="1"/>
  <c r="A31" s="1"/>
  <c r="A32" s="1"/>
  <c r="A33" s="1"/>
  <c r="A13"/>
  <c r="A14" s="1"/>
  <c r="A15" s="1"/>
  <c r="A16" s="1"/>
  <c r="A17" s="1"/>
  <c r="A18" s="1"/>
  <c r="A19" s="1"/>
  <c r="A20" s="1"/>
  <c r="G3" i="3"/>
  <c r="G17" i="1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6"/>
  <c r="G68"/>
  <c r="G71"/>
  <c r="G72"/>
  <c r="G73"/>
  <c r="G74"/>
  <c r="G75"/>
  <c r="G76"/>
  <c r="G77"/>
  <c r="G78"/>
  <c r="G79"/>
  <c r="G80"/>
  <c r="G81"/>
  <c r="G82"/>
  <c r="G83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5"/>
  <c r="G106"/>
  <c r="G107"/>
  <c r="G108"/>
  <c r="G109"/>
  <c r="G110"/>
  <c r="G113"/>
  <c r="G114"/>
  <c r="G116"/>
  <c r="G118"/>
  <c r="G119"/>
  <c r="G122"/>
  <c r="G123"/>
  <c r="G124"/>
  <c r="G125"/>
  <c r="G126"/>
  <c r="G127"/>
  <c r="G129"/>
  <c r="G130"/>
  <c r="G131"/>
  <c r="G132"/>
  <c r="G135"/>
  <c r="G137"/>
  <c r="G139"/>
  <c r="G142"/>
  <c r="G144"/>
  <c r="G147"/>
  <c r="G148"/>
  <c r="G149"/>
  <c r="G150"/>
  <c r="G153"/>
  <c r="G156"/>
  <c r="G159"/>
  <c r="G10"/>
  <c r="G11"/>
  <c r="G12"/>
  <c r="G13"/>
  <c r="G14"/>
  <c r="G15"/>
  <c r="G16"/>
  <c r="J4" i="3"/>
  <c r="E9" i="1"/>
  <c r="G9"/>
  <c r="K3" i="3" l="1"/>
  <c r="L3" s="1"/>
  <c r="I9" i="1"/>
</calcChain>
</file>

<file path=xl/sharedStrings.xml><?xml version="1.0" encoding="utf-8"?>
<sst xmlns="http://schemas.openxmlformats.org/spreadsheetml/2006/main" count="297" uniqueCount="194">
  <si>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</si>
  <si>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</si>
  <si>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</si>
  <si>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</si>
  <si>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</si>
  <si>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</si>
  <si>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</si>
  <si>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</si>
  <si>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</si>
  <si>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</si>
  <si>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</si>
  <si>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</si>
  <si>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</si>
  <si>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</si>
  <si>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</si>
  <si>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</si>
  <si>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</si>
  <si>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</si>
  <si>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</si>
  <si>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</si>
  <si>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</si>
  <si>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</si>
  <si>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</si>
  <si>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</si>
  <si>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</si>
  <si>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</si>
  <si>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</si>
  <si>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</si>
  <si>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</si>
  <si>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</si>
  <si>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</si>
  <si>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</si>
  <si>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</si>
  <si>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</si>
  <si>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</si>
  <si>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</si>
  <si>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</si>
  <si>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</si>
  <si>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</si>
  <si>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</si>
  <si>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</si>
  <si>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</si>
  <si>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GUANEZO, WILSON F.</t>
  </si>
  <si>
    <t>1995</t>
  </si>
  <si>
    <t>1996</t>
  </si>
  <si>
    <t>FL (5-0-0)</t>
  </si>
  <si>
    <t>1997</t>
  </si>
  <si>
    <t>SL (2-0-0)</t>
  </si>
  <si>
    <t>1/30,31 APP.</t>
  </si>
  <si>
    <t>VL (3-0-0)</t>
  </si>
  <si>
    <t>8/ 5,6,7 APP.</t>
  </si>
  <si>
    <t>FL (1-0-0)</t>
  </si>
  <si>
    <t>FL (2-0-0)</t>
  </si>
  <si>
    <t>1998</t>
  </si>
  <si>
    <t>SL (7-0-0)</t>
  </si>
  <si>
    <t>FEB. 18-28</t>
  </si>
  <si>
    <t>1999</t>
  </si>
  <si>
    <t>VL (1-0-0)</t>
  </si>
  <si>
    <t>SL (4-0-0)</t>
  </si>
  <si>
    <t>FEB. 25,26, MAR. 1,2</t>
  </si>
  <si>
    <t>MAR. 3,4,5</t>
  </si>
  <si>
    <t>MAR. 24,25</t>
  </si>
  <si>
    <t>SL (3-0-0)</t>
  </si>
  <si>
    <t>APR. 14,15,16</t>
  </si>
  <si>
    <t>SL (1-0-0)</t>
  </si>
  <si>
    <t>5/11,12</t>
  </si>
  <si>
    <t>HOSP. 5/24</t>
  </si>
  <si>
    <t>15 days</t>
  </si>
  <si>
    <t>suspended JULY 13-27</t>
  </si>
  <si>
    <t>2000</t>
  </si>
  <si>
    <t>SP (3-0-0)</t>
  </si>
  <si>
    <t>HOSPT. 6/27,28,29</t>
  </si>
  <si>
    <t>2001</t>
  </si>
  <si>
    <t>11/5,6,7</t>
  </si>
  <si>
    <t>2002</t>
  </si>
  <si>
    <t>SP (1-0-0)</t>
  </si>
  <si>
    <t>FILIAL O. 4/5</t>
  </si>
  <si>
    <t>6/3,4,5,6</t>
  </si>
  <si>
    <t>7/30,31</t>
  </si>
  <si>
    <t>2003</t>
  </si>
  <si>
    <t>VL (20-0-0)</t>
  </si>
  <si>
    <t>FEB. 3-28</t>
  </si>
  <si>
    <t>UT (0-0-58)</t>
  </si>
  <si>
    <t>UT (0-4-5)</t>
  </si>
  <si>
    <t>VL (13-0-0)</t>
  </si>
  <si>
    <t>JUL. 10-28</t>
  </si>
  <si>
    <t>UT (0-0-15)</t>
  </si>
  <si>
    <t>UT (0-1-18)</t>
  </si>
  <si>
    <t>UT (0-0-5)</t>
  </si>
  <si>
    <t>UT (0-4-45)</t>
  </si>
  <si>
    <t>UT (1-1-5)</t>
  </si>
  <si>
    <t>2004</t>
  </si>
  <si>
    <t>DOMESTIC 1/9</t>
  </si>
  <si>
    <t>1/29,30</t>
  </si>
  <si>
    <t>UT (0-6-15)</t>
  </si>
  <si>
    <t>UT (0-3-9)</t>
  </si>
  <si>
    <t>2/11,12,13</t>
  </si>
  <si>
    <t>2/19,20</t>
  </si>
  <si>
    <t>3/1,3</t>
  </si>
  <si>
    <t>UT (0-4-11)</t>
  </si>
  <si>
    <t>4/27,28,29</t>
  </si>
  <si>
    <t>UT (0-1-59)</t>
  </si>
  <si>
    <t>UT (0-1-54)</t>
  </si>
  <si>
    <t>B-DAY 4/20</t>
  </si>
  <si>
    <t>UT (0-0-23)</t>
  </si>
  <si>
    <t>7/ 5, 6</t>
  </si>
  <si>
    <t>7/ 8, 9</t>
  </si>
  <si>
    <t>UT (0-1-33)</t>
  </si>
  <si>
    <t>9/ 3,6</t>
  </si>
  <si>
    <t>11/2,3</t>
  </si>
  <si>
    <t>2005</t>
  </si>
  <si>
    <t>SP (2-0-0)</t>
  </si>
  <si>
    <t>DOMESTIC 1/13,14</t>
  </si>
  <si>
    <t>2/ 11, 15, 16</t>
  </si>
  <si>
    <t>VL (9-0-0)</t>
  </si>
  <si>
    <t>PATERNITY 12/14 - 22</t>
  </si>
  <si>
    <t>2006</t>
  </si>
  <si>
    <t>DOMESTIC E. 2/10</t>
  </si>
  <si>
    <t>DOMESTIC E. 4/20</t>
  </si>
  <si>
    <t>FL (3-0-0)</t>
  </si>
  <si>
    <t>12/ 13-15</t>
  </si>
  <si>
    <t>2007</t>
  </si>
  <si>
    <t>DOMESTIC 1/12</t>
  </si>
  <si>
    <t>3/12,13,14</t>
  </si>
  <si>
    <t>DOMESTIC 4/20,23</t>
  </si>
  <si>
    <t>3/28 - 4/3</t>
  </si>
  <si>
    <t>APR. 11,12,13</t>
  </si>
  <si>
    <t>4/ 24,25</t>
  </si>
  <si>
    <t>5/ 2,3,4</t>
  </si>
  <si>
    <t>2008</t>
  </si>
  <si>
    <t>2009</t>
  </si>
  <si>
    <t>FL (13-0-0)</t>
  </si>
  <si>
    <t>APR. 6 - 26</t>
  </si>
  <si>
    <t>2010</t>
  </si>
  <si>
    <t>3 Days suspension</t>
  </si>
  <si>
    <t>12/15,17,20,21,22</t>
  </si>
  <si>
    <t>2011</t>
  </si>
  <si>
    <t>8/23,26,29</t>
  </si>
  <si>
    <t>2012</t>
  </si>
  <si>
    <t>1/17,18</t>
  </si>
  <si>
    <t>FL (10-0-0)</t>
  </si>
  <si>
    <t>SEPT. 3-14</t>
  </si>
  <si>
    <t>10/ 23,24</t>
  </si>
  <si>
    <t>12/12,13,14</t>
  </si>
  <si>
    <t>2013</t>
  </si>
  <si>
    <t>VL (7-0-0)</t>
  </si>
  <si>
    <t>1/ 23 - 31</t>
  </si>
  <si>
    <t>2/ 11,12</t>
  </si>
  <si>
    <t>FL (4-0-0)</t>
  </si>
  <si>
    <t>5/ 14 - 17</t>
  </si>
  <si>
    <t>5/ 20 - 22</t>
  </si>
  <si>
    <t>SL (12-0-0)</t>
  </si>
  <si>
    <t>7/ 11,12</t>
  </si>
  <si>
    <t>7/ 25,26</t>
  </si>
  <si>
    <t>9/ 3,4</t>
  </si>
  <si>
    <t>12/5,6,10</t>
  </si>
  <si>
    <t>2014</t>
  </si>
  <si>
    <t>1/2,3,6 - 18</t>
  </si>
  <si>
    <t>FL (6-0-0)</t>
  </si>
  <si>
    <t>1/ 21,27-31</t>
  </si>
  <si>
    <t xml:space="preserve">FEB. 2-28 </t>
  </si>
  <si>
    <t>VL (11-0-0)</t>
  </si>
  <si>
    <t>MAR. 7-21</t>
  </si>
  <si>
    <t>FL (16-0-0)</t>
  </si>
  <si>
    <t>4/7-21-28</t>
  </si>
  <si>
    <t>ENROLLMENT 6/16</t>
  </si>
  <si>
    <t>VL (10-0-0)</t>
  </si>
  <si>
    <t>11/17-21, 24,28</t>
  </si>
  <si>
    <t>2015</t>
  </si>
  <si>
    <t>3/ 4,5</t>
  </si>
  <si>
    <t>5/ 4,5,6</t>
  </si>
  <si>
    <t>ENROLLMENT 6/15</t>
  </si>
  <si>
    <t>6/18,19</t>
  </si>
  <si>
    <t>2016</t>
  </si>
  <si>
    <t>FEB. 11-26</t>
  </si>
  <si>
    <t>VL (2-0-0)</t>
  </si>
  <si>
    <t>5/ 24,25</t>
  </si>
  <si>
    <t>2017</t>
  </si>
  <si>
    <t>2018</t>
  </si>
  <si>
    <t>DOMESTIC 4/ 20,26</t>
  </si>
  <si>
    <t>2019</t>
  </si>
  <si>
    <t>2020</t>
  </si>
  <si>
    <t>VL (15-0-0)</t>
  </si>
  <si>
    <t>1/22 - 2/11</t>
  </si>
  <si>
    <t>CL (5-0-0)</t>
  </si>
  <si>
    <t>CALAMITY 1/ 15 - 21</t>
  </si>
  <si>
    <t>2/ 12,14</t>
  </si>
  <si>
    <t>ANNIV. 3/9</t>
  </si>
  <si>
    <t>7/ 16 - 31</t>
  </si>
  <si>
    <t>VL (5-0-0)</t>
  </si>
  <si>
    <t>AUG. 3-7</t>
  </si>
  <si>
    <t>2021</t>
  </si>
  <si>
    <t>2022</t>
  </si>
  <si>
    <t>DOMESTIC E. 3/9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</si>
</sst>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4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5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457"/>
  <sheetViews>
    <sheetView tabSelected="1" topLeftCell="A7" zoomScale="110" zoomScaleNormal="110" workbookViewId="0">
      <pane ySplit="1884" topLeftCell="A446" activePane="bottomLeft"/>
      <selection activeCell="E5" sqref="E5"/>
      <selection pane="bottomLeft" activeCell="A456" sqref="A456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9" t="s">
        <v>9</v>
      </c>
      <c r="B2" s="60" t="s">
        <v>42</v>
      </c>
      <c r="C2" s="60"/>
      <c r="D2" s="21" t="s">
        <v>14</v>
      </c>
      <c r="E2" s="10"/>
      <c r="F2" s="67"/>
      <c r="G2" s="67"/>
      <c r="H2" s="28" t="s">
        <v>10</v>
      </c>
      <c r="I2" s="25"/>
      <c r="J2" s="61"/>
      <c r="K2" s="62"/>
    </row>
    <row r="3" spans="1:11">
      <c r="A3" s="18" t="s">
        <v>15</v>
      </c>
      <c r="B3" s="60"/>
      <c r="C3" s="60"/>
      <c r="D3" s="22" t="s">
        <v>13</v>
      </c>
      <c r="F3" s="68"/>
      <c r="G3" s="65"/>
      <c r="H3" s="26" t="s">
        <v>11</v>
      </c>
      <c r="I3" s="26"/>
      <c r="J3" s="63"/>
      <c r="K3" s="64"/>
    </row>
    <row r="4" spans="1:11" ht="14.4" customHeight="1">
      <c r="A4" s="18" t="s">
        <v>16</v>
      </c>
      <c r="B4" s="60"/>
      <c r="C4" s="60"/>
      <c r="D4" s="22" t="s">
        <v>12</v>
      </c>
      <c r="F4" s="65"/>
      <c r="G4" s="65"/>
      <c r="H4" s="26" t="s">
        <v>17</v>
      </c>
      <c r="I4" s="26"/>
      <c r="J4" s="65"/>
      <c r="K4" s="66"/>
    </row>
    <row r="5" spans="1:11">
      <c r="A5" s="16"/>
      <c r="H5" s="27" t="s">
        <v>18</v>
      </c>
      <c r="I5" s="27"/>
      <c r="K5" s="4"/>
    </row>
    <row r="6" spans="1:11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23"/>
      <c r="B9" s="24" t="s">
        <v>23</v>
      </c>
      <c r="C9" s="13"/>
      <c r="D9" s="11"/>
      <c r="E9" s="13">
        <f>SUM([EARNED])-SUM([Absence Undertime W/ Pay])+CONVERTION!$A$3</f>
        <v>124.38699999999994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258.125</v>
      </c>
      <c r="J9" s="11"/>
      <c r="K9" s="20"/>
    </row>
    <row r="10" spans="1:11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>
      <c r="A11" s="40">
        <v>34780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>
      <c r="A12" s="40">
        <v>34790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>
      <c r="A13" s="40">
        <f>EDATE(A12,1)</f>
        <v>34820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>
      <c r="A14" s="40">
        <f t="shared" ref="A14:A20" si="0">EDATE(A13,1)</f>
        <v>34851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>
      <c r="A15" s="40">
        <f t="shared" si="0"/>
        <v>34881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>
      <c r="A16" s="40">
        <f t="shared" si="0"/>
        <v>34912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>
      <c r="A17" s="40">
        <f t="shared" si="0"/>
        <v>34943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>
      <c r="A18" s="40">
        <f t="shared" si="0"/>
        <v>34973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>
      <c r="A19" s="40">
        <f>EDATE(A18,1)</f>
        <v>35004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>
      <c r="A20" s="40">
        <f t="shared" si="0"/>
        <v>35034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>
      <c r="A22" s="40">
        <v>35065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>
      <c r="A23" s="40">
        <f>EDATE(A22,1)</f>
        <v>35096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>
      <c r="A24" s="40">
        <f t="shared" ref="A24:A33" si="1">EDATE(A23,1)</f>
        <v>35125</v>
      </c>
      <c r="B24" s="20" t="s">
        <v>45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>
      <c r="A25" s="40">
        <f t="shared" si="1"/>
        <v>35156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>
      <c r="A26" s="40">
        <f t="shared" si="1"/>
        <v>35186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>
      <c r="A27" s="40">
        <f t="shared" si="1"/>
        <v>35217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>
      <c r="A28" s="40">
        <f>EDATE(A27,1)</f>
        <v>35247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>
      <c r="A29" s="40">
        <f t="shared" si="1"/>
        <v>35278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>
      <c r="A30" s="40">
        <f t="shared" si="1"/>
        <v>35309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>
      <c r="A31" s="40">
        <f t="shared" si="1"/>
        <v>35339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>
      <c r="A32" s="40">
        <f>EDATE(A31,1)</f>
        <v>35370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>
      <c r="A33" s="40">
        <f t="shared" si="1"/>
        <v>35400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>
      <c r="A34" s="48" t="s">
        <v>46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>
      <c r="A35" s="40">
        <v>35431</v>
      </c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48</v>
      </c>
    </row>
    <row r="36" spans="1:11">
      <c r="A36" s="40"/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>
      <c r="A37" s="40">
        <f>EDATE(A35,1)</f>
        <v>35462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>
      <c r="A38" s="40">
        <f t="shared" ref="A38:A47" si="2">EDATE(A37,1)</f>
        <v>35490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>
      <c r="A39" s="40">
        <f t="shared" si="2"/>
        <v>35521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>
      <c r="A40" s="40">
        <f t="shared" si="2"/>
        <v>35551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>
      <c r="A41" s="40">
        <f t="shared" si="2"/>
        <v>35582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>
      <c r="A42" s="40">
        <f t="shared" si="2"/>
        <v>35612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>
      <c r="A43" s="40">
        <f t="shared" si="2"/>
        <v>35643</v>
      </c>
      <c r="B43" s="20" t="s">
        <v>49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50</v>
      </c>
    </row>
    <row r="44" spans="1:11">
      <c r="A44" s="40">
        <f t="shared" si="2"/>
        <v>35674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>
      <c r="A45" s="40">
        <f t="shared" si="2"/>
        <v>35704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>
      <c r="A46" s="40">
        <f>EDATE(A45,1)</f>
        <v>35735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>
      <c r="A47" s="40">
        <f t="shared" si="2"/>
        <v>35765</v>
      </c>
      <c r="B47" s="20" t="s">
        <v>52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>
      <c r="A48" s="48" t="s">
        <v>53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>
      <c r="A49" s="40">
        <v>35796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>
      <c r="A50" s="40">
        <f>EDATE(A49,1)</f>
        <v>35827</v>
      </c>
      <c r="B50" s="20" t="s">
        <v>54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7</v>
      </c>
      <c r="I50" s="9"/>
      <c r="J50" s="11"/>
      <c r="K50" s="20" t="s">
        <v>55</v>
      </c>
    </row>
    <row r="51" spans="1:11">
      <c r="A51" s="40">
        <f t="shared" ref="A51:A59" si="3">EDATE(A50,1)</f>
        <v>35855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>
      <c r="A52" s="40">
        <f t="shared" si="3"/>
        <v>35886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>
      <c r="A53" s="40">
        <f t="shared" si="3"/>
        <v>35916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>
      <c r="A54" s="40">
        <f t="shared" si="3"/>
        <v>35947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>
      <c r="A55" s="40">
        <f t="shared" si="3"/>
        <v>35977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>
      <c r="A56" s="40">
        <f t="shared" si="3"/>
        <v>36008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>
      <c r="A57" s="40">
        <f t="shared" si="3"/>
        <v>36039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>
      <c r="A58" s="40">
        <f t="shared" si="3"/>
        <v>36069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>
      <c r="A59" s="40">
        <f t="shared" si="3"/>
        <v>36100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>
      <c r="A60" s="40">
        <f>EDATE(A59,1)</f>
        <v>36130</v>
      </c>
      <c r="B60" s="20" t="s">
        <v>45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>
      <c r="A61" s="48" t="s">
        <v>56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>
      <c r="A62" s="40">
        <v>36161</v>
      </c>
      <c r="B62" s="20" t="s">
        <v>57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44197</v>
      </c>
    </row>
    <row r="63" spans="1:11">
      <c r="A63" s="40">
        <f>EDATE(A62,1)</f>
        <v>36192</v>
      </c>
      <c r="B63" s="20" t="s">
        <v>58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4</v>
      </c>
      <c r="I63" s="9"/>
      <c r="J63" s="11"/>
      <c r="K63" s="20" t="s">
        <v>59</v>
      </c>
    </row>
    <row r="64" spans="1:11">
      <c r="A64" s="40">
        <f t="shared" ref="A64:A76" si="4">EDATE(A63,1)</f>
        <v>36220</v>
      </c>
      <c r="B64" s="20" t="s">
        <v>49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60</v>
      </c>
    </row>
    <row r="65" spans="1:11">
      <c r="A65" s="40"/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61</v>
      </c>
    </row>
    <row r="66" spans="1:11">
      <c r="A66" s="40">
        <f>EDATE(A64,1)</f>
        <v>36251</v>
      </c>
      <c r="B66" s="20" t="s">
        <v>62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3</v>
      </c>
      <c r="I66" s="9"/>
      <c r="J66" s="11"/>
      <c r="K66" s="20" t="s">
        <v>63</v>
      </c>
    </row>
    <row r="67" spans="1:11">
      <c r="A67" s="40"/>
      <c r="B67" s="20" t="s">
        <v>64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9">
        <v>46844</v>
      </c>
    </row>
    <row r="68" spans="1:11">
      <c r="A68" s="40">
        <f>EDATE(A66,1)</f>
        <v>36281</v>
      </c>
      <c r="B68" s="20" t="s">
        <v>47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65</v>
      </c>
    </row>
    <row r="69" spans="1:11">
      <c r="A69" s="41"/>
      <c r="B69" s="15" t="s">
        <v>58</v>
      </c>
      <c r="C69" s="42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4</v>
      </c>
      <c r="I69" s="9"/>
      <c r="J69" s="11"/>
      <c r="K69" s="20" t="s">
        <v>66</v>
      </c>
    </row>
    <row r="70" spans="1:11">
      <c r="A70" s="52" t="s">
        <v>67</v>
      </c>
      <c r="B70" s="54" t="s">
        <v>68</v>
      </c>
      <c r="C70" s="5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>
      <c r="A71" s="50">
        <f>EDATE(A68,1)</f>
        <v>36312</v>
      </c>
      <c r="B71" s="17"/>
      <c r="C71" s="51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>
      <c r="A72" s="40">
        <f t="shared" si="4"/>
        <v>36342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>
      <c r="A73" s="40">
        <f t="shared" si="4"/>
        <v>36373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>
      <c r="A74" s="40">
        <f t="shared" si="4"/>
        <v>36404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>
      <c r="A75" s="40">
        <f t="shared" si="4"/>
        <v>36434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>
      <c r="A76" s="40">
        <f t="shared" si="4"/>
        <v>36465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>
      <c r="A77" s="40">
        <f>EDATE(A76,1)</f>
        <v>36495</v>
      </c>
      <c r="B77" s="20" t="s">
        <v>51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>
      <c r="A78" s="48" t="s">
        <v>69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>
      <c r="A79" s="40"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>
      <c r="A80" s="40">
        <f>EDATE(A79,1)</f>
        <v>36557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>
      <c r="A81" s="40">
        <f t="shared" ref="A81:A90" si="5">EDATE(A80,1)</f>
        <v>36586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>
      <c r="A82" s="40">
        <f t="shared" si="5"/>
        <v>36617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>
      <c r="A83" s="40">
        <f t="shared" si="5"/>
        <v>36647</v>
      </c>
      <c r="B83" s="20" t="s">
        <v>70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71</v>
      </c>
    </row>
    <row r="84" spans="1:11">
      <c r="A84" s="40"/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>
      <c r="A85" s="40">
        <f>EDATE(A83,1)</f>
        <v>36678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>
      <c r="A86" s="40">
        <f t="shared" si="5"/>
        <v>36708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>
      <c r="A87" s="40">
        <f t="shared" si="5"/>
        <v>36739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>
      <c r="A88" s="40">
        <f t="shared" si="5"/>
        <v>36770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>
      <c r="A89" s="40">
        <f t="shared" si="5"/>
        <v>36800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>
      <c r="A90" s="40">
        <f t="shared" si="5"/>
        <v>36831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>
      <c r="A91" s="40">
        <f>EDATE(A90,1)</f>
        <v>36861</v>
      </c>
      <c r="B91" s="20" t="s">
        <v>45</v>
      </c>
      <c r="C91" s="13">
        <v>1.25</v>
      </c>
      <c r="D91" s="39">
        <v>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>
      <c r="A92" s="48" t="s">
        <v>72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>
      <c r="A93" s="40">
        <v>36892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>
      <c r="A94" s="40">
        <f>EDATE(A93,1)</f>
        <v>36923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>
      <c r="A95" s="40">
        <f t="shared" ref="A95:A102" si="6">EDATE(A94,1)</f>
        <v>36951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>
      <c r="A96" s="40">
        <f t="shared" si="6"/>
        <v>36982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>
      <c r="A97" s="40">
        <f t="shared" si="6"/>
        <v>37012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>
      <c r="A98" s="40">
        <f t="shared" si="6"/>
        <v>37043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>
      <c r="A99" s="40">
        <f t="shared" si="6"/>
        <v>37073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>
      <c r="A100" s="40">
        <f t="shared" si="6"/>
        <v>37104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>
      <c r="A101" s="40">
        <f t="shared" si="6"/>
        <v>37135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>
      <c r="A102" s="40">
        <f t="shared" si="6"/>
        <v>37165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>
      <c r="A103" s="40">
        <f>EDATE(A102,1)</f>
        <v>37196</v>
      </c>
      <c r="B103" s="20" t="s">
        <v>62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3</v>
      </c>
      <c r="I103" s="9"/>
      <c r="J103" s="11"/>
      <c r="K103" s="20" t="s">
        <v>73</v>
      </c>
    </row>
    <row r="104" spans="1:11">
      <c r="A104" s="40"/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>
      <c r="A105" s="40">
        <f>EDATE(A103,1)</f>
        <v>37226</v>
      </c>
      <c r="B105" s="20" t="s">
        <v>45</v>
      </c>
      <c r="C105" s="13">
        <v>1.25</v>
      </c>
      <c r="D105" s="39">
        <v>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>
      <c r="A106" s="48" t="s">
        <v>74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>
      <c r="A107" s="40">
        <v>37257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>
      <c r="A108" s="40">
        <f>EDATE(A107,1)</f>
        <v>37288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>
      <c r="A109" s="40">
        <f t="shared" ref="A109:A124" si="7">EDATE(A108,1)</f>
        <v>37316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>
      <c r="A110" s="40">
        <f t="shared" si="7"/>
        <v>37347</v>
      </c>
      <c r="B110" s="20" t="s">
        <v>47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/>
    </row>
    <row r="111" spans="1:11">
      <c r="A111" s="40"/>
      <c r="B111" s="20" t="s">
        <v>75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76</v>
      </c>
    </row>
    <row r="112" spans="1:11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>
      <c r="A113" s="40">
        <f>EDATE(A110,1)</f>
        <v>37377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>
      <c r="A114" s="40">
        <f t="shared" si="7"/>
        <v>37408</v>
      </c>
      <c r="B114" s="20" t="s">
        <v>58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4</v>
      </c>
      <c r="I114" s="9"/>
      <c r="J114" s="11"/>
      <c r="K114" s="20" t="s">
        <v>77</v>
      </c>
    </row>
    <row r="115" spans="1:11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>
      <c r="A116" s="40">
        <f>EDATE(A114,1)</f>
        <v>37438</v>
      </c>
      <c r="B116" s="20" t="s">
        <v>47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78</v>
      </c>
    </row>
    <row r="117" spans="1:11">
      <c r="A117" s="40"/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>
      <c r="A118" s="40">
        <f>EDATE(A116,1)</f>
        <v>37469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>
      <c r="A119" s="40">
        <f t="shared" si="7"/>
        <v>37500</v>
      </c>
      <c r="B119" s="20" t="s">
        <v>64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55">
        <v>45171</v>
      </c>
    </row>
    <row r="120" spans="1:11">
      <c r="A120" s="40"/>
      <c r="B120" s="20" t="s">
        <v>64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55">
        <v>45174</v>
      </c>
    </row>
    <row r="121" spans="1:11">
      <c r="A121" s="40"/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>
      <c r="A122" s="40">
        <f>EDATE(A119,1)</f>
        <v>37530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>
      <c r="A123" s="40">
        <f t="shared" si="7"/>
        <v>37561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>
      <c r="A124" s="40">
        <f t="shared" si="7"/>
        <v>37591</v>
      </c>
      <c r="B124" s="20" t="s">
        <v>45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>
      <c r="A125" s="48" t="s">
        <v>79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>
      <c r="A126" s="40">
        <v>37622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>
      <c r="A127" s="40">
        <f>EDATE(A126,1)</f>
        <v>37653</v>
      </c>
      <c r="B127" s="20" t="s">
        <v>80</v>
      </c>
      <c r="C127" s="13"/>
      <c r="D127" s="39">
        <v>20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81</v>
      </c>
    </row>
    <row r="128" spans="1:11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>
      <c r="A129" s="40">
        <f>EDATE(A127,1)</f>
        <v>37681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>
      <c r="A130" s="40">
        <f t="shared" ref="A130:A132" si="8">EDATE(A129,1)</f>
        <v>37712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>
      <c r="A131" s="40">
        <f t="shared" si="8"/>
        <v>37742</v>
      </c>
      <c r="B131" s="20" t="s">
        <v>82</v>
      </c>
      <c r="C131" s="13">
        <v>1.25</v>
      </c>
      <c r="D131" s="39">
        <v>0.12100000000000001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>
      <c r="A132" s="40">
        <f t="shared" si="8"/>
        <v>37773</v>
      </c>
      <c r="B132" s="20" t="s">
        <v>64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55">
        <v>45079</v>
      </c>
    </row>
    <row r="133" spans="1:11">
      <c r="A133" s="40"/>
      <c r="B133" s="20" t="s">
        <v>64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55">
        <v>45095</v>
      </c>
    </row>
    <row r="134" spans="1:11">
      <c r="A134" s="40"/>
      <c r="B134" s="20" t="s">
        <v>83</v>
      </c>
      <c r="C134" s="13">
        <v>1.25</v>
      </c>
      <c r="D134" s="39">
        <v>0.51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>
      <c r="A135" s="40">
        <f>EDATE(A132,1)</f>
        <v>37803</v>
      </c>
      <c r="B135" s="20" t="s">
        <v>84</v>
      </c>
      <c r="C135" s="13"/>
      <c r="D135" s="39">
        <v>13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85</v>
      </c>
    </row>
    <row r="136" spans="1:11">
      <c r="A136" s="40"/>
      <c r="B136" s="20" t="s">
        <v>86</v>
      </c>
      <c r="C136" s="13">
        <v>1.25</v>
      </c>
      <c r="D136" s="39">
        <v>3.1000000000000014E-2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>
      <c r="A137" s="40">
        <f>EDATE(A135,1)</f>
        <v>37834</v>
      </c>
      <c r="B137" s="20" t="s">
        <v>64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55">
        <v>45163</v>
      </c>
    </row>
    <row r="138" spans="1:11">
      <c r="A138" s="40"/>
      <c r="B138" s="20" t="s">
        <v>87</v>
      </c>
      <c r="C138" s="13">
        <v>1.25</v>
      </c>
      <c r="D138" s="39">
        <v>0.16200000000000003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>
      <c r="A139" s="40">
        <f>EDATE(A137,1)</f>
        <v>37865</v>
      </c>
      <c r="B139" s="20" t="s">
        <v>64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55">
        <v>45172</v>
      </c>
    </row>
    <row r="140" spans="1:11">
      <c r="A140" s="40"/>
      <c r="B140" s="20" t="s">
        <v>64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55">
        <v>45184</v>
      </c>
    </row>
    <row r="141" spans="1:11">
      <c r="A141" s="40"/>
      <c r="B141" s="20" t="s">
        <v>88</v>
      </c>
      <c r="C141" s="13">
        <v>1.25</v>
      </c>
      <c r="D141" s="39">
        <v>0.01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>
      <c r="A142" s="40">
        <f>EDATE(A139,1)</f>
        <v>37895</v>
      </c>
      <c r="B142" s="20" t="s">
        <v>64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55">
        <v>45219</v>
      </c>
    </row>
    <row r="143" spans="1:11">
      <c r="A143" s="40"/>
      <c r="B143" s="20" t="s">
        <v>89</v>
      </c>
      <c r="C143" s="13">
        <v>1.25</v>
      </c>
      <c r="D143" s="39">
        <v>0.59399999999999997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>
      <c r="A144" s="40">
        <f>EDATE(A142,1)</f>
        <v>37926</v>
      </c>
      <c r="B144" s="20" t="s">
        <v>64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43040</v>
      </c>
    </row>
    <row r="145" spans="1:11">
      <c r="A145" s="40"/>
      <c r="B145" s="20" t="s">
        <v>64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49">
        <v>44136</v>
      </c>
    </row>
    <row r="146" spans="1:11">
      <c r="A146" s="40"/>
      <c r="B146" s="20" t="s">
        <v>90</v>
      </c>
      <c r="C146" s="13">
        <v>1.25</v>
      </c>
      <c r="D146" s="39">
        <v>1.135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>
      <c r="A147" s="40">
        <f>EDATE(A144,1)</f>
        <v>37956</v>
      </c>
      <c r="B147" s="20" t="s">
        <v>64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55">
        <v>45270</v>
      </c>
    </row>
    <row r="148" spans="1:11">
      <c r="A148" s="40"/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>
      <c r="A149" s="48" t="s">
        <v>91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>
      <c r="A150" s="40">
        <v>37987</v>
      </c>
      <c r="B150" s="20" t="s">
        <v>75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92</v>
      </c>
    </row>
    <row r="151" spans="1:11">
      <c r="A151" s="40"/>
      <c r="B151" s="20" t="s">
        <v>47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93</v>
      </c>
    </row>
    <row r="152" spans="1:11">
      <c r="A152" s="40"/>
      <c r="B152" s="20" t="s">
        <v>94</v>
      </c>
      <c r="C152" s="13">
        <v>1.25</v>
      </c>
      <c r="D152" s="39">
        <v>0.78100000000000003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>
      <c r="A153" s="40">
        <f>EDATE(A150,1)</f>
        <v>38018</v>
      </c>
      <c r="B153" s="20" t="s">
        <v>62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3</v>
      </c>
      <c r="I153" s="9"/>
      <c r="J153" s="11"/>
      <c r="K153" s="20" t="s">
        <v>96</v>
      </c>
    </row>
    <row r="154" spans="1:11">
      <c r="A154" s="40"/>
      <c r="B154" s="20" t="s">
        <v>47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2</v>
      </c>
      <c r="I154" s="9"/>
      <c r="J154" s="11"/>
      <c r="K154" s="20" t="s">
        <v>97</v>
      </c>
    </row>
    <row r="155" spans="1:11">
      <c r="A155" s="40"/>
      <c r="B155" s="20" t="s">
        <v>95</v>
      </c>
      <c r="C155" s="13">
        <v>1.25</v>
      </c>
      <c r="D155" s="39">
        <v>0.39400000000000002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>
      <c r="A156" s="40">
        <f>EDATE(A153,1)</f>
        <v>38047</v>
      </c>
      <c r="B156" s="20" t="s">
        <v>47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2</v>
      </c>
      <c r="I156" s="9"/>
      <c r="J156" s="11"/>
      <c r="K156" s="20" t="s">
        <v>98</v>
      </c>
    </row>
    <row r="157" spans="1:11">
      <c r="A157" s="40"/>
      <c r="B157" s="20" t="s">
        <v>75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103</v>
      </c>
    </row>
    <row r="158" spans="1:11">
      <c r="A158" s="40"/>
      <c r="B158" s="20" t="s">
        <v>99</v>
      </c>
      <c r="C158" s="13">
        <v>1.25</v>
      </c>
      <c r="D158" s="39">
        <v>0.52300000000000002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>
      <c r="A159" s="40">
        <f>EDATE(A156,1)</f>
        <v>38078</v>
      </c>
      <c r="B159" s="15" t="s">
        <v>64</v>
      </c>
      <c r="C159" s="13"/>
      <c r="D159" s="43"/>
      <c r="E159" s="9"/>
      <c r="F159" s="15"/>
      <c r="G159" s="42" t="str">
        <f>IF(ISBLANK(Table1[[#This Row],[EARNED]]),"",Table1[[#This Row],[EARNED]])</f>
        <v/>
      </c>
      <c r="H159" s="43">
        <v>1</v>
      </c>
      <c r="I159" s="9"/>
      <c r="J159" s="12"/>
      <c r="K159" s="57">
        <v>45028</v>
      </c>
    </row>
    <row r="160" spans="1:11">
      <c r="A160" s="40"/>
      <c r="B160" s="20" t="s">
        <v>62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100</v>
      </c>
    </row>
    <row r="161" spans="1:11">
      <c r="A161" s="40"/>
      <c r="B161" s="20" t="s">
        <v>101</v>
      </c>
      <c r="C161" s="13">
        <v>1.25</v>
      </c>
      <c r="D161" s="39">
        <v>0.248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>
      <c r="A162" s="40">
        <f>EDATE(A159,1)</f>
        <v>38108</v>
      </c>
      <c r="B162" s="20" t="s">
        <v>47</v>
      </c>
      <c r="C162" s="13"/>
      <c r="D162" s="39"/>
      <c r="E162" s="9"/>
      <c r="F162" s="20"/>
      <c r="G162" s="42" t="str">
        <f>IF(ISBLANK(Table1[[#This Row],[EARNED]]),"",Table1[[#This Row],[EARNED]])</f>
        <v/>
      </c>
      <c r="H162" s="39">
        <v>2</v>
      </c>
      <c r="I162" s="9"/>
      <c r="J162" s="11"/>
      <c r="K162" s="20" t="s">
        <v>65</v>
      </c>
    </row>
    <row r="163" spans="1:11">
      <c r="A163" s="40"/>
      <c r="B163" s="20" t="s">
        <v>64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55">
        <v>45070</v>
      </c>
    </row>
    <row r="164" spans="1:11">
      <c r="A164" s="40"/>
      <c r="B164" s="20" t="s">
        <v>64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55">
        <v>45073</v>
      </c>
    </row>
    <row r="165" spans="1:11">
      <c r="A165" s="40"/>
      <c r="B165" s="20" t="s">
        <v>102</v>
      </c>
      <c r="C165" s="13">
        <v>1.25</v>
      </c>
      <c r="D165" s="39">
        <v>0.23700000000000002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>
      <c r="A166" s="40">
        <f>EDATE(A162,1)</f>
        <v>38139</v>
      </c>
      <c r="B166" s="20" t="s">
        <v>64</v>
      </c>
      <c r="C166" s="13"/>
      <c r="D166" s="39"/>
      <c r="E166" s="9"/>
      <c r="F166" s="20"/>
      <c r="G166" s="42" t="str">
        <f>IF(ISBLANK(Table1[[#This Row],[EARNED]]),"",Table1[[#This Row],[EARNED]])</f>
        <v/>
      </c>
      <c r="H166" s="39">
        <v>1</v>
      </c>
      <c r="I166" s="9"/>
      <c r="J166" s="11"/>
      <c r="K166" s="55">
        <v>45084</v>
      </c>
    </row>
    <row r="167" spans="1:11">
      <c r="A167" s="40"/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>
      <c r="A168" s="40">
        <f>EDATE(A166,1)</f>
        <v>38169</v>
      </c>
      <c r="B168" s="20" t="s">
        <v>47</v>
      </c>
      <c r="C168" s="13"/>
      <c r="D168" s="39"/>
      <c r="E168" s="9"/>
      <c r="F168" s="20"/>
      <c r="G168" s="42" t="str">
        <f>IF(ISBLANK(Table1[[#This Row],[EARNED]]),"",Table1[[#This Row],[EARNED]])</f>
        <v/>
      </c>
      <c r="H168" s="39">
        <v>2</v>
      </c>
      <c r="I168" s="9"/>
      <c r="J168" s="11"/>
      <c r="K168" s="20" t="s">
        <v>105</v>
      </c>
    </row>
    <row r="169" spans="1:11">
      <c r="A169" s="40"/>
      <c r="B169" s="20" t="s">
        <v>47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2</v>
      </c>
      <c r="I169" s="9"/>
      <c r="J169" s="11"/>
      <c r="K169" s="20" t="s">
        <v>106</v>
      </c>
    </row>
    <row r="170" spans="1:11">
      <c r="A170" s="40"/>
      <c r="B170" s="20" t="s">
        <v>64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9">
        <v>47300</v>
      </c>
    </row>
    <row r="171" spans="1:11">
      <c r="A171" s="40"/>
      <c r="B171" s="20" t="s">
        <v>104</v>
      </c>
      <c r="C171" s="13">
        <v>1.25</v>
      </c>
      <c r="D171" s="39">
        <v>4.8000000000000008E-2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>
      <c r="A172" s="40">
        <f>EDATE(A168,1)</f>
        <v>38200</v>
      </c>
      <c r="B172" s="20" t="s">
        <v>107</v>
      </c>
      <c r="C172" s="13">
        <v>1.25</v>
      </c>
      <c r="D172" s="39">
        <v>0.19400000000000001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>
      <c r="A173" s="40">
        <f t="shared" ref="A173" si="9">EDATE(A172,1)</f>
        <v>38231</v>
      </c>
      <c r="B173" s="20" t="s">
        <v>47</v>
      </c>
      <c r="C173" s="13"/>
      <c r="D173" s="39"/>
      <c r="E173" s="9"/>
      <c r="F173" s="20"/>
      <c r="G173" s="42" t="str">
        <f>IF(ISBLANK(Table1[[#This Row],[EARNED]]),"",Table1[[#This Row],[EARNED]])</f>
        <v/>
      </c>
      <c r="H173" s="39">
        <v>2</v>
      </c>
      <c r="I173" s="9"/>
      <c r="J173" s="11"/>
      <c r="K173" s="20" t="s">
        <v>108</v>
      </c>
    </row>
    <row r="174" spans="1:11">
      <c r="A174" s="40"/>
      <c r="B174" s="20" t="s">
        <v>64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11202</v>
      </c>
    </row>
    <row r="175" spans="1:11">
      <c r="A175" s="40"/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>
      <c r="A176" s="40">
        <f>EDATE(A173,1)</f>
        <v>38261</v>
      </c>
      <c r="B176" s="20" t="s">
        <v>64</v>
      </c>
      <c r="C176" s="13"/>
      <c r="D176" s="39"/>
      <c r="E176" s="9"/>
      <c r="F176" s="20"/>
      <c r="G176" s="42" t="str">
        <f>IF(ISBLANK(Table1[[#This Row],[EARNED]]),"",Table1[[#This Row],[EARNED]])</f>
        <v/>
      </c>
      <c r="H176" s="39">
        <v>1</v>
      </c>
      <c r="I176" s="9"/>
      <c r="J176" s="11"/>
      <c r="K176" s="55">
        <v>45203</v>
      </c>
    </row>
    <row r="177" spans="1:11">
      <c r="A177" s="40"/>
      <c r="B177" s="20" t="s">
        <v>64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9">
        <v>47027</v>
      </c>
    </row>
    <row r="178" spans="1:11">
      <c r="A178" s="40">
        <f>EDATE(A176,1)</f>
        <v>38292</v>
      </c>
      <c r="B178" s="20" t="s">
        <v>47</v>
      </c>
      <c r="C178" s="13"/>
      <c r="D178" s="39"/>
      <c r="E178" s="9"/>
      <c r="F178" s="20"/>
      <c r="G178" s="42" t="str">
        <f>IF(ISBLANK(Table1[[#This Row],[EARNED]]),"",Table1[[#This Row],[EARNED]])</f>
        <v/>
      </c>
      <c r="H178" s="39">
        <v>2</v>
      </c>
      <c r="I178" s="9"/>
      <c r="J178" s="11"/>
      <c r="K178" s="20" t="s">
        <v>109</v>
      </c>
    </row>
    <row r="179" spans="1:11">
      <c r="A179" s="40"/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>
      <c r="A180" s="40">
        <f>EDATE(A178,1)</f>
        <v>38322</v>
      </c>
      <c r="B180" s="20" t="s">
        <v>64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55">
        <v>45282</v>
      </c>
    </row>
    <row r="181" spans="1:11">
      <c r="A181" s="40"/>
      <c r="B181" s="20" t="s">
        <v>45</v>
      </c>
      <c r="C181" s="13">
        <v>1.25</v>
      </c>
      <c r="D181" s="39">
        <v>5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>
      <c r="A182" s="48" t="s">
        <v>110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>
      <c r="A183" s="40">
        <v>38353</v>
      </c>
      <c r="B183" s="20" t="s">
        <v>111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 t="s">
        <v>112</v>
      </c>
    </row>
    <row r="184" spans="1:11">
      <c r="A184" s="40"/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>
      <c r="A185" s="40">
        <f>EDATE(A183,1)</f>
        <v>38384</v>
      </c>
      <c r="B185" s="20" t="s">
        <v>64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5">
        <v>44965</v>
      </c>
    </row>
    <row r="186" spans="1:11">
      <c r="A186" s="40"/>
      <c r="B186" s="20" t="s">
        <v>62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3</v>
      </c>
      <c r="I186" s="9"/>
      <c r="J186" s="11"/>
      <c r="K186" s="20" t="s">
        <v>113</v>
      </c>
    </row>
    <row r="187" spans="1:11">
      <c r="A187" s="40"/>
      <c r="B187" s="20" t="s">
        <v>64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9">
        <v>44593</v>
      </c>
    </row>
    <row r="188" spans="1:11">
      <c r="A188" s="40"/>
      <c r="B188" s="20" t="s">
        <v>114</v>
      </c>
      <c r="C188" s="13"/>
      <c r="D188" s="39">
        <v>9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 t="s">
        <v>115</v>
      </c>
    </row>
    <row r="189" spans="1:11">
      <c r="A189" s="40"/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>
      <c r="A190" s="40">
        <f>EDATE(A185,1)</f>
        <v>38412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>
      <c r="A191" s="40">
        <f t="shared" ref="A191:A199" si="10">EDATE(A190,1)</f>
        <v>38443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>
      <c r="A192" s="40">
        <f t="shared" si="10"/>
        <v>38473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>
      <c r="A193" s="40">
        <f t="shared" si="10"/>
        <v>38504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>
      <c r="A194" s="40">
        <f t="shared" si="10"/>
        <v>38534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>
      <c r="A195" s="40">
        <f t="shared" si="10"/>
        <v>38565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>
      <c r="A196" s="40">
        <f t="shared" si="10"/>
        <v>38596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>
      <c r="A197" s="40">
        <f t="shared" si="10"/>
        <v>38626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>
      <c r="A198" s="40">
        <f t="shared" si="10"/>
        <v>38657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>
      <c r="A199" s="40">
        <f t="shared" si="10"/>
        <v>38687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>
      <c r="A200" s="48" t="s">
        <v>116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>
      <c r="A201" s="40">
        <v>38718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>
      <c r="A202" s="40">
        <f>EDATE(A201,1)</f>
        <v>38749</v>
      </c>
      <c r="B202" s="20" t="s">
        <v>75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117</v>
      </c>
    </row>
    <row r="203" spans="1:11">
      <c r="A203" s="40"/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>
      <c r="A204" s="40">
        <f>EDATE(A202,1)</f>
        <v>38777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>
      <c r="A205" s="40">
        <f t="shared" ref="A205:A214" si="11">EDATE(A204,1)</f>
        <v>38808</v>
      </c>
      <c r="B205" s="20" t="s">
        <v>75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118</v>
      </c>
    </row>
    <row r="206" spans="1:11">
      <c r="A206" s="40"/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>
      <c r="A207" s="40">
        <f>EDATE(A205,1)</f>
        <v>38838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>
      <c r="A208" s="40">
        <f t="shared" si="11"/>
        <v>38869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>
      <c r="A209" s="40">
        <f t="shared" si="11"/>
        <v>38899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>
      <c r="A210" s="40">
        <f t="shared" si="11"/>
        <v>38930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>
      <c r="A211" s="40">
        <f t="shared" si="11"/>
        <v>38961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>
      <c r="A212" s="40">
        <f t="shared" si="11"/>
        <v>38991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>
      <c r="A213" s="40">
        <f t="shared" si="11"/>
        <v>39022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>
      <c r="A214" s="40">
        <f t="shared" si="11"/>
        <v>39052</v>
      </c>
      <c r="B214" s="15" t="s">
        <v>119</v>
      </c>
      <c r="C214" s="13"/>
      <c r="D214" s="43">
        <v>3</v>
      </c>
      <c r="E214" s="56"/>
      <c r="F214" s="15"/>
      <c r="G214" s="13" t="str">
        <f>IF(ISBLANK(Table1[[#This Row],[EARNED]]),"",Table1[[#This Row],[EARNED]])</f>
        <v/>
      </c>
      <c r="H214" s="43"/>
      <c r="I214" s="56"/>
      <c r="J214" s="12"/>
      <c r="K214" s="15" t="s">
        <v>120</v>
      </c>
    </row>
    <row r="215" spans="1:11">
      <c r="A215" s="40"/>
      <c r="B215" s="20" t="s">
        <v>52</v>
      </c>
      <c r="C215" s="13">
        <v>1.25</v>
      </c>
      <c r="D215" s="39">
        <v>2</v>
      </c>
      <c r="E215" s="9"/>
      <c r="F215" s="20"/>
      <c r="G215" s="13"/>
      <c r="H215" s="39"/>
      <c r="I215" s="9"/>
      <c r="J215" s="11"/>
      <c r="K215" s="20"/>
    </row>
    <row r="216" spans="1:11">
      <c r="A216" s="48" t="s">
        <v>121</v>
      </c>
      <c r="B216" s="20"/>
      <c r="C216" s="13"/>
      <c r="D216" s="39"/>
      <c r="E216" s="9"/>
      <c r="F216" s="20"/>
      <c r="G216" s="13"/>
      <c r="H216" s="39"/>
      <c r="I216" s="9"/>
      <c r="J216" s="11"/>
      <c r="K216" s="20"/>
    </row>
    <row r="217" spans="1:11">
      <c r="A217" s="40">
        <v>39083</v>
      </c>
      <c r="B217" s="20" t="s">
        <v>75</v>
      </c>
      <c r="C217" s="13"/>
      <c r="D217" s="39"/>
      <c r="E217" s="9"/>
      <c r="F217" s="20"/>
      <c r="G217" s="13"/>
      <c r="H217" s="39"/>
      <c r="I217" s="9"/>
      <c r="J217" s="11"/>
      <c r="K217" s="20" t="s">
        <v>122</v>
      </c>
    </row>
    <row r="218" spans="1:11">
      <c r="A218" s="40"/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>
      <c r="A219" s="40">
        <f>EDATE(A217,1)</f>
        <v>39114</v>
      </c>
      <c r="B219" s="20"/>
      <c r="C219" s="13">
        <v>1.25</v>
      </c>
      <c r="D219" s="39"/>
      <c r="E219" s="9"/>
      <c r="F219" s="20"/>
      <c r="G219" s="13"/>
      <c r="H219" s="39"/>
      <c r="I219" s="9"/>
      <c r="J219" s="11"/>
      <c r="K219" s="20"/>
    </row>
    <row r="220" spans="1:11">
      <c r="A220" s="40">
        <f t="shared" ref="A220:A235" si="12">EDATE(A219,1)</f>
        <v>39142</v>
      </c>
      <c r="B220" s="20" t="s">
        <v>62</v>
      </c>
      <c r="C220" s="13"/>
      <c r="D220" s="39"/>
      <c r="E220" s="9"/>
      <c r="F220" s="20"/>
      <c r="G220" s="13"/>
      <c r="H220" s="39">
        <v>3</v>
      </c>
      <c r="I220" s="9"/>
      <c r="J220" s="11"/>
      <c r="K220" s="20" t="s">
        <v>123</v>
      </c>
    </row>
    <row r="221" spans="1:11">
      <c r="A221" s="40"/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>
      <c r="A222" s="40">
        <f>EDATE(A220,1)</f>
        <v>39173</v>
      </c>
      <c r="B222" s="20" t="s">
        <v>58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4</v>
      </c>
      <c r="I222" s="9"/>
      <c r="J222" s="11"/>
      <c r="K222" s="20" t="s">
        <v>125</v>
      </c>
    </row>
    <row r="223" spans="1:11">
      <c r="A223" s="40"/>
      <c r="B223" s="20" t="s">
        <v>62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58" t="s">
        <v>126</v>
      </c>
    </row>
    <row r="224" spans="1:11">
      <c r="A224" s="40"/>
      <c r="B224" s="20" t="s">
        <v>111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124</v>
      </c>
    </row>
    <row r="225" spans="1:11">
      <c r="A225" s="40"/>
      <c r="B225" s="20" t="s">
        <v>47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</v>
      </c>
      <c r="I225" s="9"/>
      <c r="J225" s="11"/>
      <c r="K225" s="20" t="s">
        <v>127</v>
      </c>
    </row>
    <row r="226" spans="1:11">
      <c r="A226" s="40"/>
      <c r="B226" s="20" t="s">
        <v>62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128</v>
      </c>
    </row>
    <row r="227" spans="1:11">
      <c r="A227" s="40"/>
      <c r="B227" s="20" t="s">
        <v>64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55">
        <v>45054</v>
      </c>
    </row>
    <row r="228" spans="1:11">
      <c r="A228" s="40"/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>
      <c r="A229" s="40">
        <f>EDATE(A222,1)</f>
        <v>39203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>
      <c r="A230" s="40">
        <f t="shared" si="12"/>
        <v>39234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>
      <c r="A231" s="40">
        <f t="shared" si="12"/>
        <v>39264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>
      <c r="A232" s="40">
        <f t="shared" si="12"/>
        <v>39295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>
      <c r="A233" s="40">
        <f t="shared" si="12"/>
        <v>39326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>
      <c r="A234" s="40">
        <f t="shared" si="12"/>
        <v>39356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>
      <c r="A235" s="40">
        <f t="shared" si="12"/>
        <v>39387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>
      <c r="A236" s="40">
        <f>EDATE(A235,1)</f>
        <v>39417</v>
      </c>
      <c r="B236" s="20" t="s">
        <v>45</v>
      </c>
      <c r="C236" s="13">
        <v>1.25</v>
      </c>
      <c r="D236" s="39">
        <v>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>
      <c r="A237" s="48" t="s">
        <v>129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>
      <c r="A238" s="40">
        <v>39448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>
      <c r="A239" s="40">
        <f>EDATE(A238,1)</f>
        <v>39479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>
      <c r="A240" s="40">
        <f t="shared" ref="A240:A249" si="13">EDATE(A239,1)</f>
        <v>39508</v>
      </c>
      <c r="B240" s="15"/>
      <c r="C240" s="13">
        <v>1.25</v>
      </c>
      <c r="D240" s="43"/>
      <c r="E240" s="56"/>
      <c r="F240" s="15"/>
      <c r="G240" s="13">
        <f>IF(ISBLANK(Table1[[#This Row],[EARNED]]),"",Table1[[#This Row],[EARNED]])</f>
        <v>1.25</v>
      </c>
      <c r="H240" s="43"/>
      <c r="I240" s="56"/>
      <c r="J240" s="12"/>
      <c r="K240" s="15"/>
    </row>
    <row r="241" spans="1:11">
      <c r="A241" s="40">
        <f t="shared" si="13"/>
        <v>39539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>
      <c r="A242" s="40">
        <f t="shared" si="13"/>
        <v>39569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>
      <c r="A243" s="40">
        <f t="shared" si="13"/>
        <v>39600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>
      <c r="A244" s="40">
        <f t="shared" si="13"/>
        <v>39630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>
      <c r="A245" s="40">
        <f t="shared" si="13"/>
        <v>39661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>
      <c r="A246" s="40">
        <f t="shared" si="13"/>
        <v>39692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>
      <c r="A247" s="40">
        <f t="shared" si="13"/>
        <v>39722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>
      <c r="A248" s="40">
        <f t="shared" si="13"/>
        <v>39753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>
      <c r="A249" s="40">
        <f t="shared" si="13"/>
        <v>39783</v>
      </c>
      <c r="B249" s="20" t="s">
        <v>45</v>
      </c>
      <c r="C249" s="13">
        <v>1.25</v>
      </c>
      <c r="D249" s="39">
        <v>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>
      <c r="A250" s="48" t="s">
        <v>130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>
      <c r="A251" s="40">
        <v>39814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>
      <c r="A252" s="40">
        <f>EDATE(A251,1)</f>
        <v>39845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>
      <c r="A253" s="40">
        <f t="shared" ref="A253:A263" si="14">EDATE(A252,1)</f>
        <v>39873</v>
      </c>
      <c r="B253" s="20" t="s">
        <v>131</v>
      </c>
      <c r="C253" s="13"/>
      <c r="D253" s="39">
        <v>13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58" t="s">
        <v>132</v>
      </c>
    </row>
    <row r="254" spans="1:11">
      <c r="A254" s="40"/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>
      <c r="A255" s="40">
        <f>EDATE(A253,1)</f>
        <v>39904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>
      <c r="A256" s="40">
        <f t="shared" si="14"/>
        <v>39934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>
      <c r="A257" s="40">
        <f t="shared" si="14"/>
        <v>39965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>
      <c r="A258" s="40">
        <f t="shared" si="14"/>
        <v>39995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>
      <c r="A259" s="40">
        <f t="shared" si="14"/>
        <v>40026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>
      <c r="A260" s="40">
        <f t="shared" si="14"/>
        <v>40057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>
      <c r="A261" s="40">
        <f t="shared" si="14"/>
        <v>40087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>
      <c r="A262" s="40">
        <f t="shared" si="14"/>
        <v>40118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>
      <c r="A263" s="40">
        <f t="shared" si="14"/>
        <v>40148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>
      <c r="A264" s="48" t="s">
        <v>133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>
      <c r="A265" s="40">
        <v>40179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>
      <c r="A266" s="40">
        <f>EDATE(A265,1)</f>
        <v>40210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>
      <c r="A267" s="40">
        <f t="shared" ref="A267:A275" si="15">EDATE(A266,1)</f>
        <v>40238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>
      <c r="A268" s="40">
        <f t="shared" si="15"/>
        <v>40269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>
      <c r="A269" s="40">
        <f t="shared" si="15"/>
        <v>40299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>
      <c r="A270" s="40">
        <f t="shared" si="15"/>
        <v>40330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>
      <c r="A271" s="40">
        <f t="shared" si="15"/>
        <v>40360</v>
      </c>
      <c r="B271" s="20" t="s">
        <v>134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>
      <c r="A272" s="40">
        <f t="shared" si="15"/>
        <v>40391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>
      <c r="A273" s="40">
        <f t="shared" si="15"/>
        <v>40422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>
      <c r="A274" s="40">
        <f t="shared" si="15"/>
        <v>40452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>
      <c r="A275" s="40">
        <f t="shared" si="15"/>
        <v>40483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>
      <c r="A276" s="40">
        <f>EDATE(A275,1)</f>
        <v>40513</v>
      </c>
      <c r="B276" s="20" t="s">
        <v>45</v>
      </c>
      <c r="C276" s="13"/>
      <c r="D276" s="39">
        <v>5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135</v>
      </c>
    </row>
    <row r="277" spans="1:11">
      <c r="A277" s="40"/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>
      <c r="A278" s="48" t="s">
        <v>136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>
      <c r="A279" s="41">
        <v>40544</v>
      </c>
      <c r="B279" s="15"/>
      <c r="C279" s="42">
        <v>1.25</v>
      </c>
      <c r="D279" s="43"/>
      <c r="E279" s="56"/>
      <c r="F279" s="15"/>
      <c r="G279" s="13">
        <f>IF(ISBLANK(Table1[[#This Row],[EARNED]]),"",Table1[[#This Row],[EARNED]])</f>
        <v>1.25</v>
      </c>
      <c r="H279" s="43"/>
      <c r="I279" s="56"/>
      <c r="J279" s="12"/>
      <c r="K279" s="15"/>
    </row>
    <row r="280" spans="1:11">
      <c r="A280" s="40">
        <f>EDATE(A279,1)</f>
        <v>40575</v>
      </c>
      <c r="B280" s="20"/>
      <c r="C280" s="42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>
      <c r="A281" s="40">
        <f t="shared" ref="A281:A290" si="16">EDATE(A280,1)</f>
        <v>40603</v>
      </c>
      <c r="B281" s="20"/>
      <c r="C281" s="42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>
      <c r="A282" s="40">
        <f t="shared" si="16"/>
        <v>40634</v>
      </c>
      <c r="B282" s="20"/>
      <c r="C282" s="42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>
      <c r="A283" s="40">
        <f t="shared" si="16"/>
        <v>40664</v>
      </c>
      <c r="B283" s="20"/>
      <c r="C283" s="42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>
      <c r="A284" s="40">
        <f t="shared" si="16"/>
        <v>40695</v>
      </c>
      <c r="B284" s="20"/>
      <c r="C284" s="42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>
      <c r="A285" s="40">
        <f t="shared" si="16"/>
        <v>40725</v>
      </c>
      <c r="B285" s="20"/>
      <c r="C285" s="42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>
      <c r="A286" s="40">
        <f t="shared" si="16"/>
        <v>40756</v>
      </c>
      <c r="B286" s="20" t="s">
        <v>119</v>
      </c>
      <c r="C286" s="42">
        <v>1.25</v>
      </c>
      <c r="D286" s="39">
        <v>3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137</v>
      </c>
    </row>
    <row r="287" spans="1:11">
      <c r="A287" s="40">
        <f t="shared" si="16"/>
        <v>40787</v>
      </c>
      <c r="B287" s="20"/>
      <c r="C287" s="42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>
      <c r="A288" s="40">
        <f t="shared" si="16"/>
        <v>40817</v>
      </c>
      <c r="B288" s="20"/>
      <c r="C288" s="42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>
      <c r="A289" s="40">
        <f>EDATE(A288,1)</f>
        <v>40848</v>
      </c>
      <c r="B289" s="20"/>
      <c r="C289" s="42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>
      <c r="A290" s="40">
        <f t="shared" si="16"/>
        <v>40878</v>
      </c>
      <c r="B290" s="20" t="s">
        <v>52</v>
      </c>
      <c r="C290" s="42">
        <v>1.25</v>
      </c>
      <c r="D290" s="39">
        <v>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>
      <c r="A291" s="48" t="s">
        <v>138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>
      <c r="A292" s="40">
        <v>40909</v>
      </c>
      <c r="B292" s="20" t="s">
        <v>52</v>
      </c>
      <c r="C292" s="13"/>
      <c r="D292" s="39">
        <v>2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139</v>
      </c>
    </row>
    <row r="293" spans="1:11">
      <c r="A293" s="40"/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>
      <c r="A294" s="40">
        <f>EDATE(A292,1)</f>
        <v>40940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>
      <c r="A295" s="40">
        <f t="shared" ref="A295:A303" si="17">EDATE(A294,1)</f>
        <v>40969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>
      <c r="A296" s="40">
        <f t="shared" si="17"/>
        <v>41000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>
      <c r="A297" s="40">
        <f t="shared" si="17"/>
        <v>41030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>
      <c r="A298" s="40">
        <f t="shared" si="17"/>
        <v>41061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>
      <c r="A299" s="40">
        <f t="shared" si="17"/>
        <v>41091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>
      <c r="A300" s="40">
        <f t="shared" si="17"/>
        <v>41122</v>
      </c>
      <c r="B300" s="20" t="s">
        <v>140</v>
      </c>
      <c r="C300" s="13"/>
      <c r="D300" s="39">
        <v>10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58" t="s">
        <v>141</v>
      </c>
    </row>
    <row r="301" spans="1:11">
      <c r="A301" s="40"/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>
      <c r="A302" s="40">
        <f>EDATE(A300,1)</f>
        <v>41153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>
      <c r="A303" s="40">
        <f t="shared" si="17"/>
        <v>41183</v>
      </c>
      <c r="B303" s="20" t="s">
        <v>52</v>
      </c>
      <c r="C303" s="13"/>
      <c r="D303" s="39">
        <v>2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142</v>
      </c>
    </row>
    <row r="304" spans="1:11">
      <c r="A304" s="40"/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>
      <c r="A305" s="40">
        <f>EDATE(A303,1)</f>
        <v>41214</v>
      </c>
      <c r="B305" s="20" t="s">
        <v>119</v>
      </c>
      <c r="C305" s="13"/>
      <c r="D305" s="39">
        <v>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143</v>
      </c>
    </row>
    <row r="306" spans="1:11">
      <c r="A306" s="40"/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>
      <c r="A307" s="40">
        <f>EDATE(A305,1)</f>
        <v>41244</v>
      </c>
      <c r="B307" s="20" t="s">
        <v>64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9">
        <v>46357</v>
      </c>
    </row>
    <row r="308" spans="1:11">
      <c r="A308" s="40"/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>
      <c r="A309" s="48" t="s">
        <v>144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>
      <c r="A310" s="40">
        <v>41275</v>
      </c>
      <c r="B310" s="20" t="s">
        <v>64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55">
        <v>44937</v>
      </c>
    </row>
    <row r="311" spans="1:11">
      <c r="A311" s="40"/>
      <c r="B311" s="20" t="s">
        <v>145</v>
      </c>
      <c r="C311" s="13"/>
      <c r="D311" s="39">
        <v>7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146</v>
      </c>
    </row>
    <row r="312" spans="1:11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>
      <c r="A313" s="40">
        <f>EDATE(A310,1)</f>
        <v>41306</v>
      </c>
      <c r="B313" s="20" t="s">
        <v>47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147</v>
      </c>
    </row>
    <row r="314" spans="1:11">
      <c r="A314" s="40"/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>
      <c r="A315" s="40">
        <f>EDATE(A313,1)</f>
        <v>41334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>
      <c r="A316" s="40">
        <f t="shared" ref="A316:A330" si="18">EDATE(A315,1)</f>
        <v>41365</v>
      </c>
      <c r="B316" s="20" t="s">
        <v>148</v>
      </c>
      <c r="C316" s="13"/>
      <c r="D316" s="39">
        <v>4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149</v>
      </c>
    </row>
    <row r="317" spans="1:11">
      <c r="A317" s="40"/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>
      <c r="A318" s="40">
        <f>EDATE(A316,1)</f>
        <v>41395</v>
      </c>
      <c r="B318" s="20" t="s">
        <v>62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3</v>
      </c>
      <c r="I318" s="9"/>
      <c r="J318" s="11"/>
      <c r="K318" s="20" t="s">
        <v>150</v>
      </c>
    </row>
    <row r="319" spans="1:11">
      <c r="A319" s="40"/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>
      <c r="A320" s="40">
        <f>EDATE(A318,1)</f>
        <v>41426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>
      <c r="A321" s="40">
        <f t="shared" si="18"/>
        <v>41456</v>
      </c>
      <c r="B321" s="20" t="s">
        <v>47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2</v>
      </c>
      <c r="I321" s="9"/>
      <c r="J321" s="11"/>
      <c r="K321" s="20" t="s">
        <v>152</v>
      </c>
    </row>
    <row r="322" spans="1:11">
      <c r="A322" s="40"/>
      <c r="B322" s="20" t="s">
        <v>52</v>
      </c>
      <c r="C322" s="13"/>
      <c r="D322" s="39">
        <v>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153</v>
      </c>
    </row>
    <row r="323" spans="1:11">
      <c r="A323" s="40"/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>
      <c r="A324" s="40">
        <f>EDATE(A321,1)</f>
        <v>41487</v>
      </c>
      <c r="B324" s="20" t="s">
        <v>64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44044</v>
      </c>
    </row>
    <row r="325" spans="1:11">
      <c r="A325" s="40"/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>
      <c r="A326" s="40">
        <f>EDATE(A324,1)</f>
        <v>41518</v>
      </c>
      <c r="B326" s="20" t="s">
        <v>47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2</v>
      </c>
      <c r="I326" s="9"/>
      <c r="J326" s="11"/>
      <c r="K326" s="20" t="s">
        <v>154</v>
      </c>
    </row>
    <row r="327" spans="1:11">
      <c r="A327" s="40"/>
      <c r="B327" s="20" t="s">
        <v>52</v>
      </c>
      <c r="C327" s="13"/>
      <c r="D327" s="39">
        <v>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>
      <c r="A329" s="40">
        <f>EDATE(A326,1)</f>
        <v>41548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>
      <c r="A330" s="40">
        <f t="shared" si="18"/>
        <v>41579</v>
      </c>
      <c r="B330" s="20" t="s">
        <v>119</v>
      </c>
      <c r="C330" s="13"/>
      <c r="D330" s="39">
        <v>3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155</v>
      </c>
    </row>
    <row r="331" spans="1:11">
      <c r="A331" s="40"/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>
      <c r="A332" s="40">
        <f>EDATE(A330,1)</f>
        <v>41609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>
      <c r="A333" s="71" t="s">
        <v>156</v>
      </c>
      <c r="B333" s="15"/>
      <c r="C333" s="42"/>
      <c r="D333" s="43"/>
      <c r="E333" s="56"/>
      <c r="F333" s="15"/>
      <c r="G333" s="13" t="str">
        <f>IF(ISBLANK(Table1[[#This Row],[EARNED]]),"",Table1[[#This Row],[EARNED]])</f>
        <v/>
      </c>
      <c r="H333" s="43"/>
      <c r="I333" s="56"/>
      <c r="J333" s="12"/>
      <c r="K333" s="15"/>
    </row>
    <row r="334" spans="1:11">
      <c r="A334" s="40">
        <v>41640</v>
      </c>
      <c r="B334" s="20" t="s">
        <v>151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12</v>
      </c>
      <c r="I334" s="9"/>
      <c r="J334" s="11"/>
      <c r="K334" s="20" t="s">
        <v>157</v>
      </c>
    </row>
    <row r="335" spans="1:11">
      <c r="A335" s="40"/>
      <c r="B335" s="20" t="s">
        <v>158</v>
      </c>
      <c r="C335" s="13"/>
      <c r="D335" s="39">
        <v>6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159</v>
      </c>
    </row>
    <row r="336" spans="1:11">
      <c r="A336" s="40"/>
      <c r="B336" s="20" t="s">
        <v>80</v>
      </c>
      <c r="C336" s="13"/>
      <c r="D336" s="39">
        <v>20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58" t="s">
        <v>160</v>
      </c>
    </row>
    <row r="337" spans="1:11">
      <c r="A337" s="40"/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>
      <c r="A338" s="40">
        <f>EDATE(A334,1)</f>
        <v>41671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>
      <c r="A339" s="40">
        <f t="shared" ref="A339:A350" si="19">EDATE(A338,1)</f>
        <v>41699</v>
      </c>
      <c r="B339" s="20" t="s">
        <v>161</v>
      </c>
      <c r="C339" s="13"/>
      <c r="D339" s="39">
        <v>11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162</v>
      </c>
    </row>
    <row r="340" spans="1:11">
      <c r="A340" s="40"/>
      <c r="B340" s="20" t="s">
        <v>163</v>
      </c>
      <c r="C340" s="13"/>
      <c r="D340" s="39">
        <v>16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164</v>
      </c>
    </row>
    <row r="341" spans="1:11">
      <c r="A341" s="40"/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>
      <c r="A342" s="40">
        <f>EDATE(A339,1)</f>
        <v>41730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>
      <c r="A343" s="40">
        <f t="shared" si="19"/>
        <v>41760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>
      <c r="A344" s="40">
        <f>EDATE(A343,1)</f>
        <v>41791</v>
      </c>
      <c r="B344" s="20" t="s">
        <v>75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165</v>
      </c>
    </row>
    <row r="345" spans="1:11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>
      <c r="A346" s="40">
        <f>EDATE(A344,1)</f>
        <v>41821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>
      <c r="A347" s="40">
        <f t="shared" si="19"/>
        <v>41852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>
      <c r="A348" s="40">
        <f t="shared" si="19"/>
        <v>41883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>
      <c r="A349" s="40">
        <f t="shared" si="19"/>
        <v>41913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>
      <c r="A350" s="40">
        <f t="shared" si="19"/>
        <v>41944</v>
      </c>
      <c r="B350" s="20" t="s">
        <v>166</v>
      </c>
      <c r="C350" s="13"/>
      <c r="D350" s="39">
        <v>10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 t="s">
        <v>167</v>
      </c>
    </row>
    <row r="351" spans="1:11">
      <c r="A351" s="40"/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>
      <c r="A352" s="40">
        <f>EDATE(A350,1)</f>
        <v>41974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>
      <c r="A353" s="48" t="s">
        <v>168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>
      <c r="A354" s="40">
        <v>42005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>
      <c r="A355" s="40">
        <f>EDATE(A354,1)</f>
        <v>42036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>
      <c r="A356" s="40">
        <f t="shared" ref="A356:A365" si="20">EDATE(A355,1)</f>
        <v>42064</v>
      </c>
      <c r="B356" s="20" t="s">
        <v>47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2</v>
      </c>
      <c r="I356" s="9"/>
      <c r="J356" s="11"/>
      <c r="K356" s="20" t="s">
        <v>169</v>
      </c>
    </row>
    <row r="357" spans="1:11">
      <c r="A357" s="40">
        <f t="shared" si="20"/>
        <v>42095</v>
      </c>
      <c r="B357" s="20" t="s">
        <v>75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103</v>
      </c>
    </row>
    <row r="358" spans="1:11">
      <c r="A358" s="40">
        <f t="shared" si="20"/>
        <v>42125</v>
      </c>
      <c r="B358" s="20" t="s">
        <v>62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3</v>
      </c>
      <c r="I358" s="9"/>
      <c r="J358" s="11"/>
      <c r="K358" s="20" t="s">
        <v>170</v>
      </c>
    </row>
    <row r="359" spans="1:11">
      <c r="A359" s="40"/>
      <c r="B359" s="20" t="s">
        <v>75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171</v>
      </c>
    </row>
    <row r="360" spans="1:11">
      <c r="A360" s="40">
        <f>EDATE(A358,1)</f>
        <v>42156</v>
      </c>
      <c r="B360" s="15" t="s">
        <v>52</v>
      </c>
      <c r="C360" s="13">
        <v>1.25</v>
      </c>
      <c r="D360" s="43">
        <v>2</v>
      </c>
      <c r="E360" s="56"/>
      <c r="F360" s="15"/>
      <c r="G360" s="13">
        <f>IF(ISBLANK(Table1[[#This Row],[EARNED]]),"",Table1[[#This Row],[EARNED]])</f>
        <v>1.25</v>
      </c>
      <c r="H360" s="43"/>
      <c r="I360" s="56"/>
      <c r="J360" s="12"/>
      <c r="K360" s="15" t="s">
        <v>172</v>
      </c>
    </row>
    <row r="361" spans="1:11">
      <c r="A361" s="40">
        <f t="shared" si="20"/>
        <v>42186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>
      <c r="A362" s="40">
        <f t="shared" si="20"/>
        <v>42217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>
      <c r="A363" s="40">
        <f t="shared" si="20"/>
        <v>42248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>
      <c r="A364" s="40">
        <f t="shared" si="20"/>
        <v>42278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>
      <c r="A365" s="40">
        <f t="shared" si="20"/>
        <v>42309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>
      <c r="A366" s="40">
        <f>EDATE(A365,1)</f>
        <v>42339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>
      <c r="A367" s="48" t="s">
        <v>173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>
      <c r="A368" s="40">
        <v>42370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>
      <c r="A369" s="40">
        <f>EDATE(A368,1)</f>
        <v>42401</v>
      </c>
      <c r="B369" s="20" t="s">
        <v>45</v>
      </c>
      <c r="C369" s="13">
        <v>1.25</v>
      </c>
      <c r="D369" s="39">
        <v>5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58" t="s">
        <v>174</v>
      </c>
    </row>
    <row r="370" spans="1:11">
      <c r="A370" s="40"/>
      <c r="B370" s="20" t="s">
        <v>75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103</v>
      </c>
    </row>
    <row r="371" spans="1:11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>
      <c r="A372" s="40">
        <f>EDATE(A369,1)</f>
        <v>42430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>
      <c r="A373" s="40">
        <f t="shared" ref="A373:A381" si="21">EDATE(A372,1)</f>
        <v>42461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>
      <c r="A374" s="40">
        <f t="shared" si="21"/>
        <v>42491</v>
      </c>
      <c r="B374" s="20" t="s">
        <v>175</v>
      </c>
      <c r="C374" s="13">
        <v>1.25</v>
      </c>
      <c r="D374" s="39">
        <v>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176</v>
      </c>
    </row>
    <row r="375" spans="1:11">
      <c r="A375" s="40">
        <f t="shared" si="21"/>
        <v>42522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>
      <c r="A376" s="40">
        <f t="shared" si="21"/>
        <v>42552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>
      <c r="A377" s="40">
        <f t="shared" si="21"/>
        <v>42583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>
      <c r="A378" s="40">
        <f t="shared" si="21"/>
        <v>42614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>
      <c r="A379" s="40">
        <f t="shared" si="21"/>
        <v>42644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>
      <c r="A380" s="40">
        <f t="shared" si="21"/>
        <v>42675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>
      <c r="A381" s="40">
        <f t="shared" si="21"/>
        <v>42705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>
      <c r="A382" s="48" t="s">
        <v>177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>
      <c r="A383" s="40">
        <v>42736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>
      <c r="A384" s="40">
        <f>EDATE(A383,1)</f>
        <v>42767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>
      <c r="A385" s="40">
        <f t="shared" ref="A385:A394" si="22">EDATE(A384,1)</f>
        <v>42795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>
      <c r="A386" s="40">
        <f t="shared" si="22"/>
        <v>42826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>
      <c r="A387" s="40">
        <f t="shared" si="22"/>
        <v>42856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>
      <c r="A388" s="40">
        <f t="shared" si="22"/>
        <v>42887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>
      <c r="A389" s="40">
        <f t="shared" si="22"/>
        <v>42917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>
      <c r="A390" s="40">
        <f t="shared" si="22"/>
        <v>42948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>
      <c r="A391" s="40">
        <f t="shared" si="22"/>
        <v>42979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>
      <c r="A392" s="40">
        <f t="shared" si="22"/>
        <v>43009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>
      <c r="A393" s="40">
        <f t="shared" si="22"/>
        <v>43040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>
      <c r="A394" s="40">
        <f t="shared" si="22"/>
        <v>43070</v>
      </c>
      <c r="B394" s="20" t="s">
        <v>45</v>
      </c>
      <c r="C394" s="13">
        <v>1.25</v>
      </c>
      <c r="D394" s="39">
        <v>5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>
      <c r="A395" s="48" t="s">
        <v>178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>
      <c r="A396" s="40">
        <v>43101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>
      <c r="A397" s="41">
        <f>EDATE(A396,1)</f>
        <v>43132</v>
      </c>
      <c r="B397" s="15"/>
      <c r="C397" s="13">
        <v>1.25</v>
      </c>
      <c r="D397" s="43"/>
      <c r="E397" s="56"/>
      <c r="F397" s="15"/>
      <c r="G397" s="13">
        <f>IF(ISBLANK(Table1[[#This Row],[EARNED]]),"",Table1[[#This Row],[EARNED]])</f>
        <v>1.25</v>
      </c>
      <c r="H397" s="43"/>
      <c r="I397" s="56"/>
      <c r="J397" s="12"/>
      <c r="K397" s="15"/>
    </row>
    <row r="398" spans="1:11">
      <c r="A398" s="41">
        <f t="shared" ref="A398:A406" si="23">EDATE(A397,1)</f>
        <v>43160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>
      <c r="A399" s="41">
        <f t="shared" si="23"/>
        <v>43191</v>
      </c>
      <c r="B399" s="20" t="s">
        <v>111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179</v>
      </c>
    </row>
    <row r="400" spans="1:11">
      <c r="A400" s="41">
        <f t="shared" si="23"/>
        <v>43221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>
      <c r="A401" s="41">
        <f t="shared" si="23"/>
        <v>43252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>
      <c r="A402" s="41">
        <f t="shared" si="23"/>
        <v>43282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>
      <c r="A403" s="41">
        <f t="shared" si="23"/>
        <v>43313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>
      <c r="A404" s="41">
        <f t="shared" si="23"/>
        <v>43344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>
      <c r="A405" s="41">
        <f t="shared" si="23"/>
        <v>43374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>
      <c r="A406" s="41">
        <f t="shared" si="23"/>
        <v>43405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>
      <c r="A407" s="41">
        <f>EDATE(A406,1)</f>
        <v>43435</v>
      </c>
      <c r="B407" s="20" t="s">
        <v>45</v>
      </c>
      <c r="C407" s="13">
        <v>1.25</v>
      </c>
      <c r="D407" s="39">
        <v>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>
      <c r="A408" s="48" t="s">
        <v>180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>
      <c r="A409" s="40">
        <v>43466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>
      <c r="A410" s="40">
        <f>EDATE(A409,1)</f>
        <v>43497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>
      <c r="A411" s="40">
        <f t="shared" ref="A411:A420" si="24">EDATE(A410,1)</f>
        <v>43525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>
      <c r="A412" s="40">
        <f t="shared" si="24"/>
        <v>43556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>
      <c r="A413" s="40">
        <f t="shared" si="24"/>
        <v>43586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>
      <c r="A414" s="40">
        <f t="shared" si="24"/>
        <v>43617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>
      <c r="A415" s="40">
        <f t="shared" si="24"/>
        <v>43647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>
      <c r="A416" s="40">
        <f t="shared" si="24"/>
        <v>43678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>
      <c r="A417" s="40">
        <f t="shared" si="24"/>
        <v>43709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>
      <c r="A418" s="40">
        <f t="shared" si="24"/>
        <v>43739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>
      <c r="A419" s="40">
        <f t="shared" si="24"/>
        <v>43770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>
      <c r="A420" s="40">
        <f t="shared" si="24"/>
        <v>43800</v>
      </c>
      <c r="B420" s="20" t="s">
        <v>45</v>
      </c>
      <c r="C420" s="13">
        <v>1.25</v>
      </c>
      <c r="D420" s="39">
        <v>5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>
      <c r="A421" s="48" t="s">
        <v>181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>
      <c r="A422" s="40">
        <v>43831</v>
      </c>
      <c r="B422" s="20" t="s">
        <v>182</v>
      </c>
      <c r="C422" s="13"/>
      <c r="D422" s="39">
        <v>15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183</v>
      </c>
    </row>
    <row r="423" spans="1:11">
      <c r="A423" s="40"/>
      <c r="B423" s="20" t="s">
        <v>184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185</v>
      </c>
    </row>
    <row r="424" spans="1:11">
      <c r="A424" s="40"/>
      <c r="B424" s="20" t="s">
        <v>62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3</v>
      </c>
      <c r="I424" s="9"/>
      <c r="J424" s="11"/>
      <c r="K424" s="20" t="s">
        <v>186</v>
      </c>
    </row>
    <row r="425" spans="1:11">
      <c r="A425" s="40"/>
      <c r="B425" s="20" t="s">
        <v>114</v>
      </c>
      <c r="C425" s="13"/>
      <c r="D425" s="39">
        <v>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>
      <c r="A426" s="40"/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>
      <c r="A427" s="40">
        <f>EDATE(A422,1)</f>
        <v>43862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>
      <c r="A428" s="40">
        <f t="shared" ref="A428:A437" si="25">EDATE(A427,1)</f>
        <v>43891</v>
      </c>
      <c r="B428" s="20" t="s">
        <v>75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 t="s">
        <v>187</v>
      </c>
    </row>
    <row r="429" spans="1:11">
      <c r="A429" s="40">
        <f t="shared" si="25"/>
        <v>43922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>
      <c r="A430" s="40">
        <f t="shared" si="25"/>
        <v>43952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>
      <c r="A431" s="40">
        <f t="shared" si="25"/>
        <v>43983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>
      <c r="A432" s="40">
        <f t="shared" si="25"/>
        <v>44013</v>
      </c>
      <c r="B432" s="20" t="s">
        <v>151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12</v>
      </c>
      <c r="I432" s="9"/>
      <c r="J432" s="11"/>
      <c r="K432" s="20" t="s">
        <v>188</v>
      </c>
    </row>
    <row r="433" spans="1:11">
      <c r="A433" s="40"/>
      <c r="B433" s="20" t="s">
        <v>189</v>
      </c>
      <c r="C433" s="13"/>
      <c r="D433" s="39">
        <v>5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58" t="s">
        <v>190</v>
      </c>
    </row>
    <row r="434" spans="1:11">
      <c r="A434" s="40">
        <f>EDATE(A432,1)</f>
        <v>44044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>
      <c r="A435" s="40">
        <f t="shared" si="25"/>
        <v>44075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>
      <c r="A436" s="40">
        <f t="shared" si="25"/>
        <v>44105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>
      <c r="A437" s="40">
        <f t="shared" si="25"/>
        <v>44136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>
      <c r="A438" s="40">
        <f>EDATE(A437,1)</f>
        <v>44166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>
      <c r="A439" s="48" t="s">
        <v>191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>
      <c r="A440" s="40">
        <v>44197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>
      <c r="A441" s="41">
        <f>EDATE(A440,1)</f>
        <v>44228</v>
      </c>
      <c r="B441" s="15"/>
      <c r="C441" s="13">
        <v>1.25</v>
      </c>
      <c r="D441" s="43"/>
      <c r="E441" s="56"/>
      <c r="F441" s="15"/>
      <c r="G441" s="13">
        <f>IF(ISBLANK(Table1[[#This Row],[EARNED]]),"",Table1[[#This Row],[EARNED]])</f>
        <v>1.25</v>
      </c>
      <c r="H441" s="43"/>
      <c r="I441" s="56"/>
      <c r="J441" s="12"/>
      <c r="K441" s="15"/>
    </row>
    <row r="442" spans="1:11">
      <c r="A442" s="41">
        <f t="shared" ref="A442:A451" si="26">EDATE(A441,1)</f>
        <v>44256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>
      <c r="A443" s="41">
        <f t="shared" si="26"/>
        <v>44287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>
      <c r="A444" s="41">
        <f t="shared" si="26"/>
        <v>44317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>
      <c r="A445" s="41">
        <f t="shared" si="26"/>
        <v>44348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>
      <c r="A446" s="41">
        <f t="shared" si="26"/>
        <v>44378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>
      <c r="A447" s="41">
        <f t="shared" si="26"/>
        <v>44409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>
      <c r="A448" s="41">
        <f t="shared" si="26"/>
        <v>44440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>
      <c r="A449" s="41">
        <f t="shared" si="26"/>
        <v>44470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>
      <c r="A450" s="41">
        <f t="shared" si="26"/>
        <v>44501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>
      <c r="A451" s="41">
        <f t="shared" si="26"/>
        <v>44531</v>
      </c>
      <c r="B451" s="20" t="s">
        <v>45</v>
      </c>
      <c r="C451" s="13">
        <v>1.25</v>
      </c>
      <c r="D451" s="39">
        <v>5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>
      <c r="A452" s="48" t="s">
        <v>192</v>
      </c>
      <c r="B452" s="20"/>
      <c r="C452" s="13"/>
      <c r="D452" s="39"/>
      <c r="E452" s="9"/>
      <c r="F452" s="20"/>
      <c r="G452" s="13"/>
      <c r="H452" s="39"/>
      <c r="I452" s="9"/>
      <c r="J452" s="11"/>
      <c r="K452" s="20"/>
    </row>
    <row r="453" spans="1:11">
      <c r="A453" s="40">
        <v>44562</v>
      </c>
      <c r="B453" s="20"/>
      <c r="C453" s="13">
        <v>1.25</v>
      </c>
      <c r="D453" s="39"/>
      <c r="E453" s="9"/>
      <c r="F453" s="20"/>
      <c r="G453" s="13"/>
      <c r="H453" s="39"/>
      <c r="I453" s="9"/>
      <c r="J453" s="11"/>
      <c r="K453" s="20"/>
    </row>
    <row r="454" spans="1:11">
      <c r="A454" s="40">
        <f>EDATE(A453,1)</f>
        <v>44593</v>
      </c>
      <c r="B454" s="20"/>
      <c r="C454" s="13">
        <v>1.25</v>
      </c>
      <c r="D454" s="39"/>
      <c r="E454" s="9"/>
      <c r="F454" s="20"/>
      <c r="G454" s="13"/>
      <c r="H454" s="39"/>
      <c r="I454" s="9"/>
      <c r="J454" s="11"/>
      <c r="K454" s="20"/>
    </row>
    <row r="455" spans="1:11">
      <c r="A455" s="40">
        <f t="shared" ref="A455:A456" si="27">EDATE(A454,1)</f>
        <v>44621</v>
      </c>
      <c r="B455" s="15" t="s">
        <v>75</v>
      </c>
      <c r="C455" s="13">
        <v>1.25</v>
      </c>
      <c r="D455" s="43"/>
      <c r="E455" s="56"/>
      <c r="F455" s="15"/>
      <c r="G455" s="42"/>
      <c r="H455" s="43"/>
      <c r="I455" s="56"/>
      <c r="J455" s="12"/>
      <c r="K455" s="15" t="s">
        <v>193</v>
      </c>
    </row>
    <row r="456" spans="1:11">
      <c r="A456" s="40"/>
      <c r="B456" s="20"/>
      <c r="C456" s="13"/>
      <c r="D456" s="39"/>
      <c r="E456" s="9"/>
      <c r="F456" s="20"/>
      <c r="G456" s="13"/>
      <c r="H456" s="39"/>
      <c r="I456" s="9"/>
      <c r="J456" s="11"/>
      <c r="K456" s="20"/>
    </row>
    <row r="457" spans="1:11">
      <c r="A457" s="41"/>
      <c r="B457" s="15"/>
      <c r="C457" s="42"/>
      <c r="D457" s="43"/>
      <c r="E457" s="56"/>
      <c r="F457" s="15"/>
      <c r="G457" s="42"/>
      <c r="H457" s="43"/>
      <c r="I457" s="56"/>
      <c r="J457" s="12"/>
      <c r="K45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workbookViewId="0">
      <selection activeCell="G3" sqref="G3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>
      <c r="A3" s="11">
        <v>0.375</v>
      </c>
      <c r="B3" s="11">
        <v>0.375</v>
      </c>
      <c r="D3">
        <v>0</v>
      </c>
      <c r="E3">
        <v>1</v>
      </c>
      <c r="F3">
        <v>33</v>
      </c>
      <c r="G3" s="47">
        <f>SUMIFS(F7:F14,E7:E14,E3)+SUMIFS(D7:D66,C7:C66,F3)+D3</f>
        <v>0.19400000000000001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>
      <c r="G4" s="33"/>
      <c r="J4" s="1" t="str">
        <f>IF(TEXT(J3,"D")=1,1,TEXT(J3,"D"))</f>
        <v>0</v>
      </c>
    </row>
    <row r="5" spans="1:12">
      <c r="J5" s="1"/>
    </row>
    <row r="6" spans="1:12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0" t="s">
        <v>38</v>
      </c>
      <c r="J6" s="70"/>
      <c r="K6" s="70"/>
      <c r="L6" s="70"/>
    </row>
    <row r="7" spans="1:12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>
      <c r="C38" s="37">
        <v>32</v>
      </c>
      <c r="D38" s="33">
        <v>6.7000000000000004E-2</v>
      </c>
      <c r="G38"/>
    </row>
    <row r="39" spans="3:12" s="1" customFormat="1">
      <c r="C39" s="37">
        <v>33</v>
      </c>
      <c r="D39" s="33">
        <v>6.9000000000000006E-2</v>
      </c>
      <c r="G39"/>
    </row>
    <row r="40" spans="3:12" s="1" customFormat="1">
      <c r="C40" s="37">
        <v>34</v>
      </c>
      <c r="D40" s="33">
        <v>7.1000000000000008E-2</v>
      </c>
      <c r="G40"/>
    </row>
    <row r="41" spans="3:12" s="1" customFormat="1">
      <c r="C41" s="37">
        <v>35</v>
      </c>
      <c r="D41" s="33">
        <v>7.3000000000000009E-2</v>
      </c>
      <c r="G41"/>
    </row>
    <row r="42" spans="3:12" s="1" customFormat="1">
      <c r="C42" s="37">
        <v>36</v>
      </c>
      <c r="D42" s="33">
        <v>7.5000000000000011E-2</v>
      </c>
      <c r="G42"/>
    </row>
    <row r="43" spans="3:12" s="1" customFormat="1">
      <c r="C43" s="37">
        <v>37</v>
      </c>
      <c r="D43" s="33">
        <v>7.7000000000000013E-2</v>
      </c>
      <c r="G43"/>
    </row>
    <row r="44" spans="3:12" s="1" customFormat="1">
      <c r="C44" s="37">
        <v>38</v>
      </c>
      <c r="D44" s="33">
        <v>7.9000000000000015E-2</v>
      </c>
      <c r="G44"/>
    </row>
    <row r="45" spans="3:12" s="1" customFormat="1">
      <c r="C45" s="37">
        <v>39</v>
      </c>
      <c r="D45" s="33">
        <v>8.1000000000000016E-2</v>
      </c>
      <c r="G45"/>
    </row>
    <row r="46" spans="3:12" s="1" customFormat="1">
      <c r="C46" s="37">
        <v>40</v>
      </c>
      <c r="D46" s="33">
        <v>8.3000000000000018E-2</v>
      </c>
      <c r="G46"/>
    </row>
    <row r="47" spans="3:12" s="1" customFormat="1">
      <c r="C47" s="37">
        <v>41</v>
      </c>
      <c r="D47" s="33">
        <v>8.500000000000002E-2</v>
      </c>
      <c r="G47"/>
    </row>
    <row r="48" spans="3:12" s="1" customFormat="1">
      <c r="C48" s="37">
        <v>42</v>
      </c>
      <c r="D48" s="33">
        <v>8.7000000000000022E-2</v>
      </c>
      <c r="G48"/>
    </row>
    <row r="49" spans="3:7" s="1" customFormat="1">
      <c r="C49" s="37">
        <v>43</v>
      </c>
      <c r="D49" s="33">
        <v>0.09</v>
      </c>
      <c r="G49"/>
    </row>
    <row r="50" spans="3:7" s="1" customFormat="1">
      <c r="C50" s="37">
        <v>44</v>
      </c>
      <c r="D50" s="33">
        <v>9.1999999999999998E-2</v>
      </c>
      <c r="G50"/>
    </row>
    <row r="51" spans="3:7" s="1" customFormat="1">
      <c r="C51" s="37">
        <v>45</v>
      </c>
      <c r="D51" s="33">
        <v>9.4E-2</v>
      </c>
      <c r="G51"/>
    </row>
    <row r="52" spans="3:7" s="1" customFormat="1">
      <c r="C52" s="37">
        <v>46</v>
      </c>
      <c r="D52" s="33">
        <v>9.6000000000000002E-2</v>
      </c>
      <c r="G52"/>
    </row>
    <row r="53" spans="3:7" s="1" customFormat="1">
      <c r="C53" s="37">
        <v>47</v>
      </c>
      <c r="D53" s="33">
        <v>9.8000000000000004E-2</v>
      </c>
      <c r="G53"/>
    </row>
    <row r="54" spans="3:7" s="1" customFormat="1">
      <c r="C54" s="37">
        <v>48</v>
      </c>
      <c r="D54" s="33">
        <v>0.1</v>
      </c>
      <c r="G54"/>
    </row>
    <row r="55" spans="3:7" s="1" customFormat="1">
      <c r="C55" s="37">
        <v>49</v>
      </c>
      <c r="D55" s="33">
        <v>0.10200000000000001</v>
      </c>
      <c r="G55"/>
    </row>
    <row r="56" spans="3:7" s="1" customFormat="1">
      <c r="C56" s="37">
        <v>50</v>
      </c>
      <c r="D56" s="33">
        <v>0.10400000000000001</v>
      </c>
      <c r="G56"/>
    </row>
    <row r="57" spans="3:7" s="1" customFormat="1">
      <c r="C57" s="37">
        <v>51</v>
      </c>
      <c r="D57" s="33">
        <v>0.10600000000000001</v>
      </c>
      <c r="G57"/>
    </row>
    <row r="58" spans="3:7" s="1" customFormat="1">
      <c r="C58" s="37">
        <v>52</v>
      </c>
      <c r="D58" s="33">
        <v>0.10800000000000001</v>
      </c>
      <c r="G58"/>
    </row>
    <row r="59" spans="3:7" s="1" customFormat="1">
      <c r="C59" s="37">
        <v>53</v>
      </c>
      <c r="D59" s="33">
        <v>0.11000000000000001</v>
      </c>
      <c r="G59"/>
    </row>
    <row r="60" spans="3:7" s="1" customFormat="1">
      <c r="C60" s="37">
        <v>54</v>
      </c>
      <c r="D60" s="33">
        <v>0.11200000000000002</v>
      </c>
      <c r="G60"/>
    </row>
    <row r="61" spans="3:7" s="1" customFormat="1">
      <c r="C61" s="37">
        <v>55</v>
      </c>
      <c r="D61" s="33">
        <v>0.115</v>
      </c>
      <c r="G61"/>
    </row>
    <row r="62" spans="3:7" s="1" customFormat="1">
      <c r="C62" s="37">
        <v>56</v>
      </c>
      <c r="D62" s="33">
        <v>0.11700000000000001</v>
      </c>
      <c r="G62"/>
    </row>
    <row r="63" spans="3:7" s="1" customFormat="1">
      <c r="C63" s="37">
        <v>57</v>
      </c>
      <c r="D63" s="33">
        <v>0.11900000000000001</v>
      </c>
      <c r="G63"/>
    </row>
    <row r="64" spans="3:7" s="1" customFormat="1">
      <c r="C64" s="37">
        <v>58</v>
      </c>
      <c r="D64" s="33">
        <v>0.12100000000000001</v>
      </c>
      <c r="G64"/>
    </row>
    <row r="65" spans="3:12" s="1" customFormat="1">
      <c r="C65" s="37">
        <v>59</v>
      </c>
      <c r="D65" s="33">
        <v>0.12300000000000001</v>
      </c>
      <c r="G65"/>
    </row>
    <row r="66" spans="3:12" s="1" customFormat="1">
      <c r="C66" s="37">
        <v>60</v>
      </c>
      <c r="D66" s="33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2023-03-13T02:11:10Z</dcterms:modified>
</cp:coreProperties>
</file>