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2" i="1"/>
  <c r="G303"/>
  <c r="G304"/>
  <c r="G305"/>
  <c r="G306"/>
  <c r="G307"/>
  <c r="G308"/>
  <c r="G309"/>
  <c r="G310"/>
  <c r="A305"/>
  <c r="A306" s="1"/>
  <c r="A307" s="1"/>
  <c r="A308" s="1"/>
  <c r="A309" s="1"/>
  <c r="A310" s="1"/>
  <c r="A304"/>
  <c r="G291"/>
  <c r="G289"/>
  <c r="G285"/>
  <c r="G286"/>
  <c r="G287"/>
  <c r="G288"/>
  <c r="G290"/>
  <c r="G292"/>
  <c r="G293"/>
  <c r="G294"/>
  <c r="G295"/>
  <c r="G296"/>
  <c r="G297"/>
  <c r="G298"/>
  <c r="G299"/>
  <c r="G300"/>
  <c r="G301"/>
  <c r="A290"/>
  <c r="A292" s="1"/>
  <c r="A293" s="1"/>
  <c r="A294" s="1"/>
  <c r="A295" s="1"/>
  <c r="A296" s="1"/>
  <c r="A297" s="1"/>
  <c r="A298" s="1"/>
  <c r="A299" s="1"/>
  <c r="A300" s="1"/>
  <c r="A301" s="1"/>
  <c r="G275"/>
  <c r="G272"/>
  <c r="G273"/>
  <c r="G274"/>
  <c r="G276"/>
  <c r="G277"/>
  <c r="G278"/>
  <c r="G279"/>
  <c r="G280"/>
  <c r="G281"/>
  <c r="G282"/>
  <c r="G283"/>
  <c r="G284"/>
  <c r="A274"/>
  <c r="A276" s="1"/>
  <c r="A277" s="1"/>
  <c r="A278" s="1"/>
  <c r="A279" s="1"/>
  <c r="A280" s="1"/>
  <c r="A281" s="1"/>
  <c r="A282" s="1"/>
  <c r="A283" s="1"/>
  <c r="A284" s="1"/>
  <c r="A285" s="1"/>
  <c r="G269"/>
  <c r="G263"/>
  <c r="G264"/>
  <c r="G261"/>
  <c r="G256"/>
  <c r="G254"/>
  <c r="G255"/>
  <c r="G257"/>
  <c r="G258"/>
  <c r="G259"/>
  <c r="G260"/>
  <c r="G262"/>
  <c r="G265"/>
  <c r="G266"/>
  <c r="G267"/>
  <c r="G268"/>
  <c r="G270"/>
  <c r="G271"/>
  <c r="A257"/>
  <c r="A258" s="1"/>
  <c r="A259" s="1"/>
  <c r="A260" s="1"/>
  <c r="A262" s="1"/>
  <c r="A265" s="1"/>
  <c r="A266" s="1"/>
  <c r="A267" s="1"/>
  <c r="A268" s="1"/>
  <c r="A270" s="1"/>
  <c r="A271" s="1"/>
  <c r="G247"/>
  <c r="G244"/>
  <c r="G245"/>
  <c r="G242"/>
  <c r="G239"/>
  <c r="G240"/>
  <c r="G235"/>
  <c r="G236"/>
  <c r="G230"/>
  <c r="G231"/>
  <c r="G232"/>
  <c r="G233"/>
  <c r="G234"/>
  <c r="G237"/>
  <c r="G238"/>
  <c r="G241"/>
  <c r="G243"/>
  <c r="G246"/>
  <c r="G248"/>
  <c r="G249"/>
  <c r="G250"/>
  <c r="G251"/>
  <c r="G252"/>
  <c r="G253"/>
  <c r="A237"/>
  <c r="A238" s="1"/>
  <c r="A241" s="1"/>
  <c r="A243" s="1"/>
  <c r="A246" s="1"/>
  <c r="A248" s="1"/>
  <c r="A249" s="1"/>
  <c r="A250" s="1"/>
  <c r="A251" s="1"/>
  <c r="A252" s="1"/>
  <c r="A253" s="1"/>
  <c r="G228"/>
  <c r="G226"/>
  <c r="G198"/>
  <c r="G185"/>
  <c r="G216"/>
  <c r="G217"/>
  <c r="G218"/>
  <c r="G219"/>
  <c r="G220"/>
  <c r="G221"/>
  <c r="G222"/>
  <c r="G223"/>
  <c r="G224"/>
  <c r="G225"/>
  <c r="G227"/>
  <c r="G229"/>
  <c r="G189"/>
  <c r="G190"/>
  <c r="G191"/>
  <c r="G192"/>
  <c r="G193"/>
  <c r="G194"/>
  <c r="G195"/>
  <c r="G196"/>
  <c r="G197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A218"/>
  <c r="A219" s="1"/>
  <c r="A220" s="1"/>
  <c r="A221" s="1"/>
  <c r="A222" s="1"/>
  <c r="A223" s="1"/>
  <c r="A224" s="1"/>
  <c r="A225" s="1"/>
  <c r="A227" s="1"/>
  <c r="A229" s="1"/>
  <c r="A230" s="1"/>
  <c r="A205"/>
  <c r="A206" s="1"/>
  <c r="A207" s="1"/>
  <c r="A208" s="1"/>
  <c r="A209" s="1"/>
  <c r="A210" s="1"/>
  <c r="A211" s="1"/>
  <c r="A212" s="1"/>
  <c r="A213" s="1"/>
  <c r="A214" s="1"/>
  <c r="A215" s="1"/>
  <c r="A191"/>
  <c r="A192" s="1"/>
  <c r="A193" s="1"/>
  <c r="A194" s="1"/>
  <c r="A195" s="1"/>
  <c r="A196" s="1"/>
  <c r="A197" s="1"/>
  <c r="A199" s="1"/>
  <c r="A200" s="1"/>
  <c r="A201" s="1"/>
  <c r="A202" s="1"/>
  <c r="G176"/>
  <c r="G170"/>
  <c r="G171"/>
  <c r="G166"/>
  <c r="G159"/>
  <c r="G174"/>
  <c r="G175"/>
  <c r="G177"/>
  <c r="G178"/>
  <c r="G179"/>
  <c r="G180"/>
  <c r="G181"/>
  <c r="G182"/>
  <c r="G183"/>
  <c r="G184"/>
  <c r="G186"/>
  <c r="G187"/>
  <c r="G188"/>
  <c r="A177"/>
  <c r="A178" s="1"/>
  <c r="A179" s="1"/>
  <c r="A180" s="1"/>
  <c r="A181" s="1"/>
  <c r="A182" s="1"/>
  <c r="A183" s="1"/>
  <c r="A184" s="1"/>
  <c r="A186" s="1"/>
  <c r="A187" s="1"/>
  <c r="A188" s="1"/>
  <c r="G157"/>
  <c r="G158"/>
  <c r="G160"/>
  <c r="G161"/>
  <c r="G162"/>
  <c r="G163"/>
  <c r="G164"/>
  <c r="G165"/>
  <c r="G167"/>
  <c r="G168"/>
  <c r="G169"/>
  <c r="G172"/>
  <c r="G173"/>
  <c r="A160"/>
  <c r="A161" s="1"/>
  <c r="A162" s="1"/>
  <c r="A163" s="1"/>
  <c r="A164" s="1"/>
  <c r="A165" s="1"/>
  <c r="A167" s="1"/>
  <c r="A168" s="1"/>
  <c r="A169" s="1"/>
  <c r="A172" s="1"/>
  <c r="A173" s="1"/>
  <c r="G153"/>
  <c r="G146"/>
  <c r="G143"/>
  <c r="G151"/>
  <c r="G152"/>
  <c r="G154"/>
  <c r="G155"/>
  <c r="G156"/>
  <c r="A144"/>
  <c r="A145" s="1"/>
  <c r="A147" s="1"/>
  <c r="A148" s="1"/>
  <c r="A149" s="1"/>
  <c r="A150" s="1"/>
  <c r="A151" s="1"/>
  <c r="A152" s="1"/>
  <c r="A154" s="1"/>
  <c r="A155" s="1"/>
  <c r="A156" s="1"/>
  <c r="G136"/>
  <c r="A127"/>
  <c r="A128" s="1"/>
  <c r="A129" s="1"/>
  <c r="A130" s="1"/>
  <c r="A131" s="1"/>
  <c r="A132" s="1"/>
  <c r="A133" s="1"/>
  <c r="A134" s="1"/>
  <c r="A135" s="1"/>
  <c r="A137" s="1"/>
  <c r="A138" s="1"/>
  <c r="G115"/>
  <c r="G113"/>
  <c r="G110"/>
  <c r="G111"/>
  <c r="A112"/>
  <c r="A114" s="1"/>
  <c r="A116" s="1"/>
  <c r="A117" s="1"/>
  <c r="A118" s="1"/>
  <c r="A119" s="1"/>
  <c r="A120" s="1"/>
  <c r="A121" s="1"/>
  <c r="A122" s="1"/>
  <c r="A123" s="1"/>
  <c r="A124" s="1"/>
  <c r="G102"/>
  <c r="G103"/>
  <c r="G100"/>
  <c r="G98"/>
  <c r="G95"/>
  <c r="G96"/>
  <c r="G90"/>
  <c r="A89"/>
  <c r="A91" s="1"/>
  <c r="A92" s="1"/>
  <c r="A93" s="1"/>
  <c r="A94" s="1"/>
  <c r="A97" s="1"/>
  <c r="A99" s="1"/>
  <c r="A101" s="1"/>
  <c r="A104" s="1"/>
  <c r="A105" s="1"/>
  <c r="A106" s="1"/>
  <c r="G82"/>
  <c r="G70"/>
  <c r="G63"/>
  <c r="A74"/>
  <c r="A75" s="1"/>
  <c r="A76" s="1"/>
  <c r="A77" s="1"/>
  <c r="A78" s="1"/>
  <c r="A79" s="1"/>
  <c r="A80" s="1"/>
  <c r="A81" s="1"/>
  <c r="A83" s="1"/>
  <c r="A84" s="1"/>
  <c r="A85" s="1"/>
  <c r="A59"/>
  <c r="A60" s="1"/>
  <c r="A61" s="1"/>
  <c r="A62" s="1"/>
  <c r="A64" s="1"/>
  <c r="A65" s="1"/>
  <c r="A66" s="1"/>
  <c r="A67" s="1"/>
  <c r="A68" s="1"/>
  <c r="A69" s="1"/>
  <c r="A70" s="1"/>
  <c r="G53"/>
  <c r="G44"/>
  <c r="A45"/>
  <c r="A46" s="1"/>
  <c r="A47" s="1"/>
  <c r="A48" s="1"/>
  <c r="A49" s="1"/>
  <c r="A50" s="1"/>
  <c r="A51" s="1"/>
  <c r="A52" s="1"/>
  <c r="A54" s="1"/>
  <c r="A55" s="1"/>
  <c r="A56" s="1"/>
  <c r="G39"/>
  <c r="A30"/>
  <c r="A31" s="1"/>
  <c r="A32" s="1"/>
  <c r="A33" s="1"/>
  <c r="A34" s="1"/>
  <c r="A35" s="1"/>
  <c r="A36" s="1"/>
  <c r="A37" s="1"/>
  <c r="A38" s="1"/>
  <c r="A40" s="1"/>
  <c r="A41" s="1"/>
  <c r="A17"/>
  <c r="A18" s="1"/>
  <c r="A19" s="1"/>
  <c r="A20" s="1"/>
  <c r="A21" s="1"/>
  <c r="A22" s="1"/>
  <c r="A23" s="1"/>
  <c r="A24" s="1"/>
  <c r="A25" s="1"/>
  <c r="A26" s="1"/>
  <c r="A27" s="1"/>
  <c r="A12"/>
  <c r="A13" s="1"/>
  <c r="A14" s="1"/>
  <c r="G3" i="3"/>
  <c r="G17" i="1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40"/>
  <c r="G41"/>
  <c r="G42"/>
  <c r="G43"/>
  <c r="G45"/>
  <c r="G46"/>
  <c r="G47"/>
  <c r="G48"/>
  <c r="G49"/>
  <c r="G50"/>
  <c r="G51"/>
  <c r="G52"/>
  <c r="G54"/>
  <c r="G55"/>
  <c r="G56"/>
  <c r="G57"/>
  <c r="G58"/>
  <c r="G59"/>
  <c r="G60"/>
  <c r="G61"/>
  <c r="G62"/>
  <c r="G64"/>
  <c r="G65"/>
  <c r="G66"/>
  <c r="G67"/>
  <c r="G68"/>
  <c r="G69"/>
  <c r="G71"/>
  <c r="G72"/>
  <c r="G73"/>
  <c r="G74"/>
  <c r="G75"/>
  <c r="G76"/>
  <c r="G77"/>
  <c r="G78"/>
  <c r="G79"/>
  <c r="G80"/>
  <c r="G81"/>
  <c r="G83"/>
  <c r="G84"/>
  <c r="G85"/>
  <c r="G86"/>
  <c r="G87"/>
  <c r="G88"/>
  <c r="G89"/>
  <c r="G91"/>
  <c r="G92"/>
  <c r="G93"/>
  <c r="G94"/>
  <c r="G97"/>
  <c r="G99"/>
  <c r="G101"/>
  <c r="G104"/>
  <c r="G105"/>
  <c r="G106"/>
  <c r="G107"/>
  <c r="G108"/>
  <c r="G109"/>
  <c r="G112"/>
  <c r="G114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7"/>
  <c r="G138"/>
  <c r="G139"/>
  <c r="G140"/>
  <c r="G141"/>
  <c r="G142"/>
  <c r="G144"/>
  <c r="G145"/>
  <c r="G147"/>
  <c r="G148"/>
  <c r="G149"/>
  <c r="G150"/>
  <c r="G10"/>
  <c r="G11"/>
  <c r="G12"/>
  <c r="G13"/>
  <c r="G14"/>
  <c r="G15"/>
  <c r="G16"/>
  <c r="J4" i="3"/>
  <c r="E9" i="1"/>
  <c r="G9"/>
  <c r="K3" i="3" l="1"/>
  <c r="L3" s="1"/>
  <c r="I9" i="1"/>
</calcChain>
</file>

<file path=xl/sharedStrings.xml><?xml version="1.0" encoding="utf-8"?>
<sst xmlns="http://schemas.openxmlformats.org/spreadsheetml/2006/main" count="186" uniqueCount="136">
  <si>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</si>
  <si>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</si>
  <si>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</si>
  <si>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</si>
  <si>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</si>
  <si>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</si>
  <si>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</si>
  <si>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</si>
  <si>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</si>
  <si>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</si>
  <si>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</si>
  <si>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</si>
  <si>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</si>
  <si>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</si>
  <si>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</si>
  <si>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</si>
  <si>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</si>
  <si>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</si>
  <si>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</si>
  <si>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</si>
  <si>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</si>
  <si>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</si>
  <si>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</si>
  <si>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</si>
  <si>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</si>
  <si>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</si>
  <si>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</si>
  <si>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</si>
  <si>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</si>
  <si>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</si>
  <si>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</si>
  <si>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</si>
  <si>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</si>
  <si>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</si>
  <si>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</si>
  <si>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</si>
  <si>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</si>
  <si>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</si>
  <si>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</si>
  <si>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</si>
  <si>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</si>
  <si>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</si>
  <si>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NAVARRO, RITA</t>
  </si>
  <si>
    <t>2003</t>
  </si>
  <si>
    <t>2004</t>
  </si>
  <si>
    <t>2005</t>
  </si>
  <si>
    <t>FL (5-0-0)</t>
  </si>
  <si>
    <t>UT (0-4-20)</t>
  </si>
  <si>
    <t>UT (0-3-23</t>
  </si>
  <si>
    <t>UT (0-0-10)</t>
  </si>
  <si>
    <t>VL (15-0-0)</t>
  </si>
  <si>
    <t>DEC. 5-23</t>
  </si>
  <si>
    <t>2006</t>
  </si>
  <si>
    <t>ML 2 months</t>
  </si>
  <si>
    <t>12/20 - 2/18</t>
  </si>
  <si>
    <t>SL (25-0-0)</t>
  </si>
  <si>
    <t>SEPT. 1-29</t>
  </si>
  <si>
    <t>2007</t>
  </si>
  <si>
    <t>2008</t>
  </si>
  <si>
    <t>VL (10-0-0)</t>
  </si>
  <si>
    <t>5/21,23-25, 29,30,31, 6/4,6,7</t>
  </si>
  <si>
    <t>ML (60-0-0)</t>
  </si>
  <si>
    <t>12/10-2/7,20,8</t>
  </si>
  <si>
    <t>9/26,29 10/1-7</t>
  </si>
  <si>
    <t>2009</t>
  </si>
  <si>
    <t>MAR. 2-6</t>
  </si>
  <si>
    <t>SP (1-0-0)</t>
  </si>
  <si>
    <t>SL (1-0-0)</t>
  </si>
  <si>
    <t>UT (0-1-25)</t>
  </si>
  <si>
    <t>UT (0-0-18)</t>
  </si>
  <si>
    <t>VL (5-0-0)</t>
  </si>
  <si>
    <t>9/7,9,12,13,14</t>
  </si>
  <si>
    <t>VL (8-0-0)</t>
  </si>
  <si>
    <t>12/18, 21-23</t>
  </si>
  <si>
    <t>UT (0-0-33)</t>
  </si>
  <si>
    <t>2010</t>
  </si>
  <si>
    <t>SP (2-0-0)</t>
  </si>
  <si>
    <t>1/20,23</t>
  </si>
  <si>
    <t>UT (0-1-26)</t>
  </si>
  <si>
    <t>UT (0-8-17)</t>
  </si>
  <si>
    <t>UT (1-6-49)</t>
  </si>
  <si>
    <t>VL (11-0-0)</t>
  </si>
  <si>
    <t>6/ 16-30</t>
  </si>
  <si>
    <t>UT (0-0-12)</t>
  </si>
  <si>
    <t>2011</t>
  </si>
  <si>
    <t>UT (0-0-9)</t>
  </si>
  <si>
    <t>10/ 24,25</t>
  </si>
  <si>
    <t>2012</t>
  </si>
  <si>
    <t>UT (0-0-2)</t>
  </si>
  <si>
    <t>VL (14-0-0)</t>
  </si>
  <si>
    <t>3/26-30 4/2-13</t>
  </si>
  <si>
    <t>UT (0-0-20)</t>
  </si>
  <si>
    <t>VL (3-0-0)</t>
  </si>
  <si>
    <t>10/11,13,15</t>
  </si>
  <si>
    <t>VL (19-0-0)</t>
  </si>
  <si>
    <t>12/6-10, 12-6,8,20,26,28</t>
  </si>
  <si>
    <t>2013</t>
  </si>
  <si>
    <t>2014</t>
  </si>
  <si>
    <t>UT (0-1-15)</t>
  </si>
  <si>
    <t>SL (2-0-0)</t>
  </si>
  <si>
    <t>7/8,12</t>
  </si>
  <si>
    <t>10/2,4</t>
  </si>
  <si>
    <t>2015</t>
  </si>
  <si>
    <t>2016</t>
  </si>
  <si>
    <t>2017</t>
  </si>
  <si>
    <t>12/19,22,23,24,30</t>
  </si>
  <si>
    <t>SL (5-0-0)</t>
  </si>
  <si>
    <t>SL (3-0-0)</t>
  </si>
  <si>
    <t>1/7,8,9</t>
  </si>
  <si>
    <t>10/ 26 - 29</t>
  </si>
  <si>
    <t>JAN. 11-15</t>
  </si>
  <si>
    <t>JUN. 1 - 15</t>
  </si>
  <si>
    <t>12/ 18 - 26</t>
  </si>
  <si>
    <t>FL (4-0-0)</t>
  </si>
  <si>
    <t>12/21,22,24,27</t>
  </si>
  <si>
    <t>VL (1-0-0)</t>
  </si>
  <si>
    <t>2018</t>
  </si>
  <si>
    <t>1/8,9,10,12,15</t>
  </si>
  <si>
    <t>ANNIV. 1/25</t>
  </si>
  <si>
    <t>GRAD. 3/26,28</t>
  </si>
  <si>
    <t>VL (9-0-0)</t>
  </si>
  <si>
    <t>6/1,4-8,11-14</t>
  </si>
  <si>
    <t>JUN. 11-22</t>
  </si>
  <si>
    <t>2019</t>
  </si>
  <si>
    <t>ENROLLMENT 6/7</t>
  </si>
  <si>
    <t>VL (4-0-0)</t>
  </si>
  <si>
    <t>6/11,13,14,17</t>
  </si>
  <si>
    <t>B-DAY 10/24</t>
  </si>
  <si>
    <t>FL (1-0-0)</t>
  </si>
  <si>
    <t>2020</t>
  </si>
  <si>
    <t>CL (3-0-0)</t>
  </si>
  <si>
    <t>CALAMITY L. 2/12,13,14</t>
  </si>
  <si>
    <t>12/21-23,28,29</t>
  </si>
  <si>
    <t>2021</t>
  </si>
  <si>
    <t>DOMESTIC E. 1/5</t>
  </si>
  <si>
    <t>2022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</si>
</sst>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1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315"/>
  <sheetViews>
    <sheetView tabSelected="1" topLeftCell="A7" zoomScale="110" zoomScaleNormal="110" workbookViewId="0">
      <pane ySplit="1884" topLeftCell="A297" activePane="bottomLeft"/>
      <selection activeCell="E4" sqref="E4"/>
      <selection pane="bottomLeft" activeCell="K311" sqref="K311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" customHeight="1">
      <c r="A4" s="18" t="s">
        <v>16</v>
      </c>
      <c r="B4" s="56"/>
      <c r="C4" s="56"/>
      <c r="D4" s="22" t="s">
        <v>12</v>
      </c>
      <c r="F4" s="61"/>
      <c r="G4" s="61"/>
      <c r="H4" s="26" t="s">
        <v>17</v>
      </c>
      <c r="I4" s="26"/>
      <c r="J4" s="61"/>
      <c r="K4" s="62"/>
    </row>
    <row r="5" spans="1:11">
      <c r="A5" s="16"/>
      <c r="H5" s="27" t="s">
        <v>18</v>
      </c>
      <c r="I5" s="27"/>
      <c r="K5" s="4"/>
    </row>
    <row r="6" spans="1:11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23"/>
      <c r="B9" s="24" t="s">
        <v>23</v>
      </c>
      <c r="C9" s="13"/>
      <c r="D9" s="11"/>
      <c r="E9" s="13">
        <f>SUM([EARNED])-SUM([Absence Undertime W/ Pay])+CONVERTION!$A$3</f>
        <v>108.75899999999996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229.125</v>
      </c>
      <c r="J9" s="11"/>
      <c r="K9" s="20"/>
    </row>
    <row r="10" spans="1:11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>
      <c r="A11" s="40">
        <v>37865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>
      <c r="A12" s="40">
        <f>EDATE(A11,1)</f>
        <v>37895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>
      <c r="A13" s="40">
        <f t="shared" ref="A13:A14" si="0">EDATE(A12,1)</f>
        <v>37926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>
      <c r="A14" s="40">
        <f t="shared" si="0"/>
        <v>37956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>
      <c r="A16" s="41">
        <v>37987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>
      <c r="A17" s="40">
        <f>EDATE(A16,1)</f>
        <v>38018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>
      <c r="A18" s="40">
        <f t="shared" ref="A18:A27" si="1">EDATE(A17,1)</f>
        <v>38047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>
      <c r="A19" s="40">
        <f t="shared" si="1"/>
        <v>38078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>
      <c r="A20" s="40">
        <f t="shared" si="1"/>
        <v>38108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>
      <c r="A21" s="40">
        <f t="shared" si="1"/>
        <v>38139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>
      <c r="A22" s="40">
        <f t="shared" si="1"/>
        <v>38169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>
      <c r="A23" s="40">
        <f t="shared" si="1"/>
        <v>38200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>
      <c r="A24" s="40">
        <f t="shared" si="1"/>
        <v>38231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>
      <c r="A25" s="40">
        <f t="shared" si="1"/>
        <v>38261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>
      <c r="A26" s="40">
        <f t="shared" si="1"/>
        <v>38292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>
      <c r="A27" s="40">
        <f t="shared" si="1"/>
        <v>38322</v>
      </c>
      <c r="B27" s="20" t="s">
        <v>46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>
      <c r="A28" s="48" t="s">
        <v>45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>
      <c r="A29" s="40">
        <v>38353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>
      <c r="A30" s="40">
        <f>EDATE(A29,1)</f>
        <v>38384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>
      <c r="A31" s="40">
        <f t="shared" ref="A31:A41" si="2">EDATE(A30,1)</f>
        <v>38412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>
      <c r="A32" s="40">
        <f t="shared" si="2"/>
        <v>38443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>
      <c r="A33" s="40">
        <f t="shared" si="2"/>
        <v>38473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>
      <c r="A34" s="40">
        <f t="shared" si="2"/>
        <v>38504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>
      <c r="A35" s="40">
        <f t="shared" si="2"/>
        <v>38534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>
      <c r="A36" s="40">
        <f t="shared" si="2"/>
        <v>38565</v>
      </c>
      <c r="B36" s="20" t="s">
        <v>47</v>
      </c>
      <c r="C36" s="13">
        <v>1.25</v>
      </c>
      <c r="D36" s="39">
        <v>0.54200000000000004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>
      <c r="A37" s="40">
        <f t="shared" si="2"/>
        <v>38596</v>
      </c>
      <c r="B37" s="20" t="s">
        <v>48</v>
      </c>
      <c r="C37" s="13">
        <v>1.25</v>
      </c>
      <c r="D37" s="39">
        <v>0.42299999999999999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>
      <c r="A38" s="40">
        <f t="shared" si="2"/>
        <v>38626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>
      <c r="A39" s="40"/>
      <c r="B39" s="20" t="s">
        <v>50</v>
      </c>
      <c r="C39" s="13"/>
      <c r="D39" s="39">
        <v>15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 t="s">
        <v>51</v>
      </c>
    </row>
    <row r="40" spans="1:11">
      <c r="A40" s="40">
        <f>EDATE(A38,1)</f>
        <v>38657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>
      <c r="A41" s="40">
        <f t="shared" si="2"/>
        <v>38687</v>
      </c>
      <c r="B41" s="20" t="s">
        <v>46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>
      <c r="A42" s="48" t="s">
        <v>52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>
      <c r="A43" s="40">
        <v>38718</v>
      </c>
      <c r="B43" s="20" t="s">
        <v>53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54</v>
      </c>
    </row>
    <row r="44" spans="1:11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>
      <c r="A45" s="40">
        <f>EDATE(A43,1)</f>
        <v>38749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>
      <c r="A46" s="40">
        <f t="shared" ref="A46:A55" si="3">EDATE(A45,1)</f>
        <v>38777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>
      <c r="A47" s="40">
        <f t="shared" si="3"/>
        <v>38808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>
      <c r="A48" s="40">
        <f t="shared" si="3"/>
        <v>38838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>
      <c r="A49" s="40">
        <f t="shared" si="3"/>
        <v>38869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>
      <c r="A50" s="40">
        <f t="shared" si="3"/>
        <v>38899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>
      <c r="A51" s="40">
        <f t="shared" si="3"/>
        <v>38930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>
      <c r="A52" s="40">
        <f t="shared" si="3"/>
        <v>38961</v>
      </c>
      <c r="B52" s="20" t="s">
        <v>55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25</v>
      </c>
      <c r="I52" s="9"/>
      <c r="J52" s="11"/>
      <c r="K52" s="49" t="s">
        <v>56</v>
      </c>
    </row>
    <row r="53" spans="1:11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>
      <c r="A54" s="40">
        <f>EDATE(A52,1)</f>
        <v>38991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>
      <c r="A55" s="40">
        <f t="shared" si="3"/>
        <v>39022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>
      <c r="A56" s="40">
        <f>EDATE(A55,1)</f>
        <v>39052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>
      <c r="A57" s="48" t="s">
        <v>57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>
      <c r="A58" s="40">
        <v>39083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>
      <c r="A59" s="40">
        <f>EDATE(A58,1)</f>
        <v>39114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>
      <c r="A60" s="40">
        <f t="shared" ref="A60:A69" si="4">EDATE(A59,1)</f>
        <v>39142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>
      <c r="A61" s="40">
        <f t="shared" si="4"/>
        <v>39173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>
      <c r="A62" s="40">
        <f t="shared" si="4"/>
        <v>39203</v>
      </c>
      <c r="B62" s="20" t="s">
        <v>59</v>
      </c>
      <c r="C62" s="13"/>
      <c r="D62" s="39">
        <v>10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50" t="s">
        <v>60</v>
      </c>
    </row>
    <row r="63" spans="1:11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>
      <c r="A64" s="40">
        <f>EDATE(A62,1)</f>
        <v>39234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>
      <c r="A65" s="40">
        <f t="shared" si="4"/>
        <v>39264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>
      <c r="A66" s="40">
        <f t="shared" si="4"/>
        <v>39295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>
      <c r="A67" s="40">
        <f t="shared" si="4"/>
        <v>39326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>
      <c r="A68" s="40">
        <f t="shared" si="4"/>
        <v>39356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>
      <c r="A69" s="40">
        <f t="shared" si="4"/>
        <v>39387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>
      <c r="A70" s="40">
        <f>EDATE(A69,1)</f>
        <v>39417</v>
      </c>
      <c r="B70" s="20" t="s">
        <v>61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62</v>
      </c>
    </row>
    <row r="71" spans="1:11">
      <c r="A71" s="40"/>
      <c r="B71" s="20" t="s">
        <v>46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>
      <c r="A72" s="48" t="s">
        <v>58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>
      <c r="A73" s="40">
        <v>39448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>
      <c r="A74" s="40">
        <f>EDATE(A73,1)</f>
        <v>39479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>
      <c r="A75" s="40">
        <f t="shared" ref="A75:A85" si="5">EDATE(A74,1)</f>
        <v>39508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>
      <c r="A76" s="40">
        <f t="shared" si="5"/>
        <v>39539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>
      <c r="A77" s="40">
        <f t="shared" si="5"/>
        <v>39569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>
      <c r="A78" s="40">
        <f t="shared" si="5"/>
        <v>39600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>
      <c r="A79" s="40">
        <f t="shared" si="5"/>
        <v>39630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>
      <c r="A80" s="40">
        <f t="shared" si="5"/>
        <v>39661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>
      <c r="A81" s="40">
        <f t="shared" si="5"/>
        <v>39692</v>
      </c>
      <c r="B81" s="20" t="s">
        <v>59</v>
      </c>
      <c r="C81" s="13"/>
      <c r="D81" s="39">
        <v>10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63</v>
      </c>
    </row>
    <row r="82" spans="1:11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>
      <c r="A83" s="40">
        <f>EDATE(A81,1)</f>
        <v>39722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>
      <c r="A84" s="40">
        <f>EDATE(A83,1)</f>
        <v>39753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>
      <c r="A85" s="40">
        <f t="shared" si="5"/>
        <v>39783</v>
      </c>
      <c r="B85" s="20" t="s">
        <v>46</v>
      </c>
      <c r="C85" s="13"/>
      <c r="D85" s="39">
        <v>5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>
      <c r="A87" s="48" t="s">
        <v>64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>
      <c r="A88" s="40">
        <v>39814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>
      <c r="A89" s="40">
        <f>EDATE(A88,1)</f>
        <v>39845</v>
      </c>
      <c r="B89" s="20" t="s">
        <v>46</v>
      </c>
      <c r="C89" s="13"/>
      <c r="D89" s="39">
        <v>5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 t="s">
        <v>65</v>
      </c>
    </row>
    <row r="90" spans="1:11">
      <c r="A90" s="40"/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>
      <c r="A91" s="40">
        <f>EDATE(A89,1)</f>
        <v>39873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>
      <c r="A92" s="40">
        <f t="shared" ref="A92:A105" si="6">EDATE(A91,1)</f>
        <v>39904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>
      <c r="A93" s="40">
        <f t="shared" si="6"/>
        <v>39934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>
      <c r="A94" s="40">
        <f t="shared" si="6"/>
        <v>39965</v>
      </c>
      <c r="B94" s="20" t="s">
        <v>66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51">
        <v>45078</v>
      </c>
    </row>
    <row r="95" spans="1:11">
      <c r="A95" s="40"/>
      <c r="B95" s="20" t="s">
        <v>67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52">
        <v>42887</v>
      </c>
    </row>
    <row r="96" spans="1:11">
      <c r="A96" s="40"/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>
      <c r="A97" s="40">
        <f>EDATE(A94,1)</f>
        <v>39995</v>
      </c>
      <c r="B97" s="20" t="s">
        <v>67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51">
        <v>45084</v>
      </c>
    </row>
    <row r="98" spans="1:11">
      <c r="A98" s="40"/>
      <c r="B98" s="20" t="s">
        <v>68</v>
      </c>
      <c r="C98" s="13">
        <v>1.25</v>
      </c>
      <c r="D98" s="39">
        <v>0.17700000000000002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>
      <c r="A99" s="40">
        <f>EDATE(A97,1)</f>
        <v>40026</v>
      </c>
      <c r="B99" s="20" t="s">
        <v>67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1</v>
      </c>
      <c r="I99" s="9"/>
      <c r="J99" s="11"/>
      <c r="K99" s="52">
        <v>42948</v>
      </c>
    </row>
    <row r="100" spans="1:11">
      <c r="A100" s="40"/>
      <c r="B100" s="20" t="s">
        <v>69</v>
      </c>
      <c r="C100" s="13">
        <v>1.25</v>
      </c>
      <c r="D100" s="39">
        <v>3.7000000000000019E-2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>
      <c r="A101" s="40">
        <f>EDATE(A99,1)</f>
        <v>40057</v>
      </c>
      <c r="B101" s="20" t="s">
        <v>70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71</v>
      </c>
    </row>
    <row r="102" spans="1:11">
      <c r="A102" s="40"/>
      <c r="B102" s="20" t="s">
        <v>67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52">
        <v>45170</v>
      </c>
    </row>
    <row r="103" spans="1:11">
      <c r="A103" s="40"/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11"/>
      <c r="J103" s="11"/>
      <c r="K103" s="20"/>
    </row>
    <row r="104" spans="1:11">
      <c r="A104" s="40">
        <f>EDATE(A101,1)</f>
        <v>40087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>
      <c r="A105" s="40">
        <f t="shared" si="6"/>
        <v>40118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>
      <c r="A106" s="40">
        <f>EDATE(A105,1)</f>
        <v>40148</v>
      </c>
      <c r="B106" s="20" t="s">
        <v>72</v>
      </c>
      <c r="C106" s="13"/>
      <c r="D106" s="39">
        <v>8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73</v>
      </c>
    </row>
    <row r="107" spans="1:11">
      <c r="A107" s="40"/>
      <c r="B107" s="20" t="s">
        <v>74</v>
      </c>
      <c r="C107" s="13">
        <v>1.25</v>
      </c>
      <c r="D107" s="39">
        <v>6.9000000000000006E-2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>
      <c r="A108" s="48" t="s">
        <v>75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>
      <c r="A109" s="40">
        <v>40179</v>
      </c>
      <c r="B109" s="20" t="s">
        <v>66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52">
        <v>45658</v>
      </c>
    </row>
    <row r="110" spans="1:11">
      <c r="A110" s="40"/>
      <c r="B110" s="20" t="s">
        <v>76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77</v>
      </c>
    </row>
    <row r="111" spans="1:11">
      <c r="A111" s="40"/>
      <c r="B111" s="20" t="s">
        <v>78</v>
      </c>
      <c r="C111" s="13">
        <v>1.25</v>
      </c>
      <c r="D111" s="39">
        <v>0.17900000000000002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>
      <c r="A112" s="40">
        <f>EDATE(A109,1)</f>
        <v>40210</v>
      </c>
      <c r="B112" s="20" t="s">
        <v>67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52">
        <v>42036</v>
      </c>
    </row>
    <row r="113" spans="1:11">
      <c r="A113" s="40"/>
      <c r="B113" s="20" t="s">
        <v>79</v>
      </c>
      <c r="C113" s="13">
        <v>1.25</v>
      </c>
      <c r="D113" s="39">
        <v>1.0349999999999999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>
      <c r="A114" s="40">
        <f>EDATE(A112,1)</f>
        <v>40238</v>
      </c>
      <c r="B114" s="20" t="s">
        <v>67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51">
        <v>44988</v>
      </c>
    </row>
    <row r="115" spans="1:11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>
      <c r="A116" s="40">
        <f>EDATE(A114,1)</f>
        <v>40269</v>
      </c>
      <c r="B116" s="20" t="s">
        <v>80</v>
      </c>
      <c r="C116" s="13">
        <v>1.25</v>
      </c>
      <c r="D116" s="39">
        <v>1.8519999999999999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>
      <c r="A117" s="40">
        <f t="shared" ref="A117:A123" si="7">EDATE(A116,1)</f>
        <v>40299</v>
      </c>
      <c r="B117" s="20" t="s">
        <v>81</v>
      </c>
      <c r="C117" s="13">
        <v>1.25</v>
      </c>
      <c r="D117" s="39">
        <v>11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82</v>
      </c>
    </row>
    <row r="118" spans="1:11">
      <c r="A118" s="40">
        <f t="shared" si="7"/>
        <v>40330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>
      <c r="A119" s="40">
        <f t="shared" si="7"/>
        <v>40360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>
      <c r="A120" s="40">
        <f t="shared" si="7"/>
        <v>40391</v>
      </c>
      <c r="B120" s="20" t="s">
        <v>83</v>
      </c>
      <c r="C120" s="13">
        <v>1.25</v>
      </c>
      <c r="D120" s="39">
        <v>2.5000000000000008E-2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>
      <c r="A121" s="40">
        <f t="shared" si="7"/>
        <v>40422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>
      <c r="A122" s="40">
        <f t="shared" si="7"/>
        <v>40452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>
      <c r="A123" s="40">
        <f t="shared" si="7"/>
        <v>40483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>
      <c r="A124" s="40">
        <f>EDATE(A123,1)</f>
        <v>40513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>
      <c r="A125" s="48" t="s">
        <v>84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>
      <c r="A126" s="40">
        <v>40544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>
      <c r="A127" s="40">
        <f>EDATE(A126,1)</f>
        <v>40575</v>
      </c>
      <c r="B127" s="20" t="s">
        <v>69</v>
      </c>
      <c r="C127" s="13">
        <v>1.25</v>
      </c>
      <c r="D127" s="39">
        <v>3.7000000000000019E-2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>
      <c r="A128" s="40">
        <f t="shared" ref="A128:A138" si="8">EDATE(A127,1)</f>
        <v>40603</v>
      </c>
      <c r="B128" s="20" t="s">
        <v>85</v>
      </c>
      <c r="C128" s="13">
        <v>1.25</v>
      </c>
      <c r="D128" s="39">
        <v>1.9000000000000003E-2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>
      <c r="A129" s="40">
        <f t="shared" si="8"/>
        <v>40634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>
      <c r="A130" s="40">
        <f t="shared" si="8"/>
        <v>40664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>
      <c r="A131" s="40">
        <f t="shared" si="8"/>
        <v>40695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>
      <c r="A132" s="40">
        <f t="shared" si="8"/>
        <v>40725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>
      <c r="A133" s="40">
        <f>EDATE(A132,1)</f>
        <v>40756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>
      <c r="A134" s="40">
        <f t="shared" si="8"/>
        <v>40787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>
      <c r="A135" s="40">
        <f t="shared" si="8"/>
        <v>40817</v>
      </c>
      <c r="B135" s="20" t="s">
        <v>76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86</v>
      </c>
    </row>
    <row r="136" spans="1:11">
      <c r="A136" s="40"/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>
      <c r="A137" s="40">
        <f>EDATE(A135,1)</f>
        <v>40848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>
      <c r="A138" s="40">
        <f t="shared" si="8"/>
        <v>40878</v>
      </c>
      <c r="B138" s="20" t="s">
        <v>66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52">
        <v>46357</v>
      </c>
    </row>
    <row r="139" spans="1:11">
      <c r="A139" s="40"/>
      <c r="B139" s="20" t="s">
        <v>66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51">
        <v>44951</v>
      </c>
    </row>
    <row r="140" spans="1:11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>
      <c r="A141" s="48" t="s">
        <v>87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>
      <c r="A142" s="40">
        <v>40909</v>
      </c>
      <c r="B142" s="20" t="s">
        <v>88</v>
      </c>
      <c r="C142" s="13"/>
      <c r="D142" s="39">
        <v>4.0000000000000001E-3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>
      <c r="A143" s="40"/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>
      <c r="A144" s="40">
        <f>EDATE(A142,1)</f>
        <v>40940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>
      <c r="A145" s="40">
        <f t="shared" ref="A145:A156" si="9">EDATE(A144,1)</f>
        <v>40969</v>
      </c>
      <c r="B145" s="20" t="s">
        <v>89</v>
      </c>
      <c r="C145" s="13"/>
      <c r="D145" s="39">
        <v>14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90</v>
      </c>
    </row>
    <row r="146" spans="1:11">
      <c r="A146" s="40"/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>
      <c r="A147" s="40">
        <f>EDATE(A145,1)</f>
        <v>41000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>
      <c r="A148" s="40">
        <f t="shared" si="9"/>
        <v>41030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>
      <c r="A149" s="40">
        <f t="shared" si="9"/>
        <v>41061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>
      <c r="A150" s="40">
        <f t="shared" si="9"/>
        <v>41091</v>
      </c>
      <c r="B150" s="15"/>
      <c r="C150" s="13">
        <v>1.25</v>
      </c>
      <c r="D150" s="43"/>
      <c r="E150" s="9"/>
      <c r="F150" s="15"/>
      <c r="G150" s="42">
        <f>IF(ISBLANK(Table1[[#This Row],[EARNED]]),"",Table1[[#This Row],[EARNED]])</f>
        <v>1.25</v>
      </c>
      <c r="H150" s="43"/>
      <c r="I150" s="9"/>
      <c r="J150" s="12"/>
      <c r="K150" s="15"/>
    </row>
    <row r="151" spans="1:11">
      <c r="A151" s="40">
        <f t="shared" si="9"/>
        <v>41122</v>
      </c>
      <c r="B151" s="20" t="s">
        <v>91</v>
      </c>
      <c r="C151" s="13">
        <v>1.25</v>
      </c>
      <c r="D151" s="39">
        <v>4.2000000000000003E-2</v>
      </c>
      <c r="E151" s="9"/>
      <c r="F151" s="20"/>
      <c r="G151" s="42">
        <f>IF(ISBLANK(Table1[[#This Row],[EARNED]]),"",Table1[[#This Row],[EARNED]])</f>
        <v>1.25</v>
      </c>
      <c r="H151" s="39"/>
      <c r="I151" s="9"/>
      <c r="J151" s="11"/>
      <c r="K151" s="20"/>
    </row>
    <row r="152" spans="1:11">
      <c r="A152" s="40">
        <f t="shared" si="9"/>
        <v>41153</v>
      </c>
      <c r="B152" s="20" t="s">
        <v>92</v>
      </c>
      <c r="C152" s="13"/>
      <c r="D152" s="39">
        <v>3</v>
      </c>
      <c r="E152" s="9"/>
      <c r="F152" s="20"/>
      <c r="G152" s="42" t="str">
        <f>IF(ISBLANK(Table1[[#This Row],[EARNED]]),"",Table1[[#This Row],[EARNED]])</f>
        <v/>
      </c>
      <c r="H152" s="39"/>
      <c r="I152" s="9"/>
      <c r="J152" s="11"/>
      <c r="K152" s="20" t="s">
        <v>93</v>
      </c>
    </row>
    <row r="153" spans="1:11">
      <c r="A153" s="40"/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>
      <c r="A154" s="40">
        <f>EDATE(A152,1)</f>
        <v>41183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>
      <c r="A155" s="40">
        <f t="shared" si="9"/>
        <v>41214</v>
      </c>
      <c r="B155" s="20"/>
      <c r="C155" s="13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/>
      <c r="I155" s="9"/>
      <c r="J155" s="11"/>
      <c r="K155" s="20"/>
    </row>
    <row r="156" spans="1:11">
      <c r="A156" s="40">
        <f t="shared" si="9"/>
        <v>41244</v>
      </c>
      <c r="B156" s="20" t="s">
        <v>94</v>
      </c>
      <c r="C156" s="13">
        <v>1.25</v>
      </c>
      <c r="D156" s="39"/>
      <c r="E156" s="9"/>
      <c r="F156" s="20"/>
      <c r="G156" s="42">
        <f>IF(ISBLANK(Table1[[#This Row],[EARNED]]),"",Table1[[#This Row],[EARNED]])</f>
        <v>1.25</v>
      </c>
      <c r="H156" s="39"/>
      <c r="I156" s="9"/>
      <c r="J156" s="11"/>
      <c r="K156" s="20" t="s">
        <v>95</v>
      </c>
    </row>
    <row r="157" spans="1:11">
      <c r="A157" s="48" t="s">
        <v>96</v>
      </c>
      <c r="B157" s="20"/>
      <c r="C157" s="13"/>
      <c r="D157" s="39"/>
      <c r="E157" s="9"/>
      <c r="F157" s="20"/>
      <c r="G157" s="42" t="str">
        <f>IF(ISBLANK(Table1[[#This Row],[EARNED]]),"",Table1[[#This Row],[EARNED]])</f>
        <v/>
      </c>
      <c r="H157" s="39"/>
      <c r="I157" s="9"/>
      <c r="J157" s="11"/>
      <c r="K157" s="20"/>
    </row>
    <row r="158" spans="1:11">
      <c r="A158" s="40">
        <v>41275</v>
      </c>
      <c r="B158" s="20" t="s">
        <v>98</v>
      </c>
      <c r="C158" s="13"/>
      <c r="D158" s="39">
        <v>0.15600000000000003</v>
      </c>
      <c r="E158" s="9"/>
      <c r="F158" s="20"/>
      <c r="G158" s="42" t="str">
        <f>IF(ISBLANK(Table1[[#This Row],[EARNED]]),"",Table1[[#This Row],[EARNED]])</f>
        <v/>
      </c>
      <c r="H158" s="39"/>
      <c r="I158" s="9"/>
      <c r="J158" s="11"/>
      <c r="K158" s="20"/>
    </row>
    <row r="159" spans="1:11">
      <c r="A159" s="40"/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>
      <c r="A160" s="40">
        <f>EDATE(A158,1)</f>
        <v>41306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>
      <c r="A161" s="40">
        <f t="shared" ref="A161:A169" si="10">EDATE(A160,1)</f>
        <v>41334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>
      <c r="A162" s="40">
        <f t="shared" si="10"/>
        <v>41365</v>
      </c>
      <c r="B162" s="20"/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>
      <c r="A163" s="40">
        <f t="shared" si="10"/>
        <v>41395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>
      <c r="A164" s="40">
        <f t="shared" si="10"/>
        <v>41426</v>
      </c>
      <c r="B164" s="20"/>
      <c r="C164" s="13">
        <v>1.25</v>
      </c>
      <c r="D164" s="39"/>
      <c r="E164" s="9"/>
      <c r="F164" s="20"/>
      <c r="G164" s="42">
        <f>IF(ISBLANK(Table1[[#This Row],[EARNED]]),"",Table1[[#This Row],[EARNED]])</f>
        <v>1.25</v>
      </c>
      <c r="H164" s="39"/>
      <c r="I164" s="9"/>
      <c r="J164" s="11"/>
      <c r="K164" s="20"/>
    </row>
    <row r="165" spans="1:11">
      <c r="A165" s="40">
        <f t="shared" si="10"/>
        <v>41456</v>
      </c>
      <c r="B165" s="20" t="s">
        <v>99</v>
      </c>
      <c r="C165" s="13"/>
      <c r="D165" s="39"/>
      <c r="E165" s="9"/>
      <c r="F165" s="20"/>
      <c r="G165" s="42" t="str">
        <f>IF(ISBLANK(Table1[[#This Row],[EARNED]]),"",Table1[[#This Row],[EARNED]])</f>
        <v/>
      </c>
      <c r="H165" s="39">
        <v>2</v>
      </c>
      <c r="I165" s="9"/>
      <c r="J165" s="11"/>
      <c r="K165" s="20" t="s">
        <v>100</v>
      </c>
    </row>
    <row r="166" spans="1:11">
      <c r="A166" s="40"/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>
      <c r="A167" s="40">
        <f>EDATE(A165,1)</f>
        <v>41487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>
      <c r="A168" s="40">
        <f t="shared" si="10"/>
        <v>41518</v>
      </c>
      <c r="B168" s="20"/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/>
      <c r="I168" s="9"/>
      <c r="J168" s="11"/>
      <c r="K168" s="20"/>
    </row>
    <row r="169" spans="1:11">
      <c r="A169" s="40">
        <f t="shared" si="10"/>
        <v>41548</v>
      </c>
      <c r="B169" s="15" t="s">
        <v>99</v>
      </c>
      <c r="C169" s="13"/>
      <c r="D169" s="43"/>
      <c r="E169" s="53"/>
      <c r="F169" s="15"/>
      <c r="G169" s="42" t="str">
        <f>IF(ISBLANK(Table1[[#This Row],[EARNED]]),"",Table1[[#This Row],[EARNED]])</f>
        <v/>
      </c>
      <c r="H169" s="43">
        <v>2</v>
      </c>
      <c r="I169" s="53"/>
      <c r="J169" s="12"/>
      <c r="K169" s="15" t="s">
        <v>101</v>
      </c>
    </row>
    <row r="170" spans="1:11">
      <c r="A170" s="40"/>
      <c r="B170" s="20" t="s">
        <v>66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>
      <c r="A171" s="40"/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>
      <c r="A172" s="40">
        <f>EDATE(A169,1)</f>
        <v>41579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>
      <c r="A173" s="40">
        <f>EDATE(A172,1)</f>
        <v>41609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>
      <c r="A174" s="54" t="s">
        <v>97</v>
      </c>
      <c r="B174" s="15"/>
      <c r="C174" s="42"/>
      <c r="D174" s="43"/>
      <c r="E174" s="53"/>
      <c r="F174" s="15"/>
      <c r="G174" s="42" t="str">
        <f>IF(ISBLANK(Table1[[#This Row],[EARNED]]),"",Table1[[#This Row],[EARNED]])</f>
        <v/>
      </c>
      <c r="H174" s="43"/>
      <c r="I174" s="53"/>
      <c r="J174" s="12"/>
      <c r="K174" s="15"/>
    </row>
    <row r="175" spans="1:11">
      <c r="A175" s="40">
        <v>41640</v>
      </c>
      <c r="B175" s="20" t="s">
        <v>67</v>
      </c>
      <c r="C175" s="13"/>
      <c r="D175" s="39"/>
      <c r="E175" s="9"/>
      <c r="F175" s="20"/>
      <c r="G175" s="42" t="str">
        <f>IF(ISBLANK(Table1[[#This Row],[EARNED]]),"",Table1[[#This Row],[EARNED]])</f>
        <v/>
      </c>
      <c r="H175" s="39">
        <v>1</v>
      </c>
      <c r="I175" s="9"/>
      <c r="J175" s="11"/>
      <c r="K175" s="51">
        <v>44934</v>
      </c>
    </row>
    <row r="176" spans="1:11">
      <c r="A176" s="40"/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>
      <c r="A177" s="40">
        <f>EDATE(A175,1)</f>
        <v>41671</v>
      </c>
      <c r="B177" s="20" t="s">
        <v>85</v>
      </c>
      <c r="C177" s="13">
        <v>1.25</v>
      </c>
      <c r="D177" s="39">
        <v>1.9000000000000003E-2</v>
      </c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20"/>
    </row>
    <row r="178" spans="1:11">
      <c r="A178" s="40">
        <f t="shared" ref="A178:A188" si="11">EDATE(A177,1)</f>
        <v>41699</v>
      </c>
      <c r="B178" s="20" t="s">
        <v>67</v>
      </c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>
        <v>1</v>
      </c>
      <c r="I178" s="9"/>
      <c r="J178" s="11"/>
      <c r="K178" s="52">
        <v>44986</v>
      </c>
    </row>
    <row r="179" spans="1:11">
      <c r="A179" s="40">
        <f t="shared" si="11"/>
        <v>41730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>
      <c r="A180" s="40">
        <f t="shared" si="11"/>
        <v>41760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>
      <c r="A181" s="40">
        <f t="shared" si="11"/>
        <v>41791</v>
      </c>
      <c r="B181" s="20"/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>
      <c r="A182" s="40">
        <f t="shared" si="11"/>
        <v>41821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>
      <c r="A183" s="40">
        <f t="shared" si="11"/>
        <v>41852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>
      <c r="A184" s="40">
        <f t="shared" si="11"/>
        <v>41883</v>
      </c>
      <c r="B184" s="20" t="s">
        <v>66</v>
      </c>
      <c r="C184" s="13"/>
      <c r="D184" s="39"/>
      <c r="E184" s="9"/>
      <c r="F184" s="20"/>
      <c r="G184" s="42" t="str">
        <f>IF(ISBLANK(Table1[[#This Row],[EARNED]]),"",Table1[[#This Row],[EARNED]])</f>
        <v/>
      </c>
      <c r="H184" s="39"/>
      <c r="I184" s="9"/>
      <c r="J184" s="11"/>
      <c r="K184" s="52">
        <v>45566</v>
      </c>
    </row>
    <row r="185" spans="1:11">
      <c r="A185" s="40"/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>
      <c r="A186" s="40">
        <f>EDATE(A184,1)</f>
        <v>41913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>
      <c r="A187" s="40">
        <f>EDATE(A186,1)</f>
        <v>41944</v>
      </c>
      <c r="B187" s="15"/>
      <c r="C187" s="13">
        <v>1.25</v>
      </c>
      <c r="D187" s="43"/>
      <c r="E187" s="53"/>
      <c r="F187" s="15"/>
      <c r="G187" s="42">
        <f>IF(ISBLANK(Table1[[#This Row],[EARNED]]),"",Table1[[#This Row],[EARNED]])</f>
        <v>1.25</v>
      </c>
      <c r="H187" s="43"/>
      <c r="I187" s="53"/>
      <c r="J187" s="12"/>
      <c r="K187" s="15"/>
    </row>
    <row r="188" spans="1:11">
      <c r="A188" s="40">
        <f t="shared" si="11"/>
        <v>41974</v>
      </c>
      <c r="B188" s="20" t="s">
        <v>46</v>
      </c>
      <c r="C188" s="13">
        <v>1.25</v>
      </c>
      <c r="D188" s="39">
        <v>5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 t="s">
        <v>105</v>
      </c>
    </row>
    <row r="189" spans="1:11">
      <c r="A189" s="48" t="s">
        <v>102</v>
      </c>
      <c r="B189" s="20"/>
      <c r="C189" s="13"/>
      <c r="D189" s="39"/>
      <c r="E189" s="9"/>
      <c r="F189" s="20"/>
      <c r="G189" s="42" t="str">
        <f>IF(ISBLANK(Table1[[#This Row],[EARNED]]),"",Table1[[#This Row],[EARNED]])</f>
        <v/>
      </c>
      <c r="H189" s="39"/>
      <c r="I189" s="9"/>
      <c r="J189" s="11"/>
      <c r="K189" s="20"/>
    </row>
    <row r="190" spans="1:11">
      <c r="A190" s="40">
        <v>42005</v>
      </c>
      <c r="B190" s="20" t="s">
        <v>107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3</v>
      </c>
      <c r="I190" s="9"/>
      <c r="J190" s="11"/>
      <c r="K190" s="49" t="s">
        <v>108</v>
      </c>
    </row>
    <row r="191" spans="1:11">
      <c r="A191" s="40">
        <f>EDATE(A190,1)</f>
        <v>42036</v>
      </c>
      <c r="B191" s="20"/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/>
    </row>
    <row r="192" spans="1:11">
      <c r="A192" s="40">
        <f t="shared" ref="A192:A201" si="12">EDATE(A191,1)</f>
        <v>42064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>
      <c r="A193" s="40">
        <f t="shared" si="12"/>
        <v>42095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>
      <c r="A194" s="40">
        <f t="shared" si="12"/>
        <v>42125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>
      <c r="A195" s="40">
        <f t="shared" si="12"/>
        <v>42156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>
      <c r="A196" s="40">
        <f t="shared" si="12"/>
        <v>42186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>
      <c r="A197" s="40">
        <f t="shared" si="12"/>
        <v>42217</v>
      </c>
      <c r="B197" s="15" t="s">
        <v>67</v>
      </c>
      <c r="C197" s="13"/>
      <c r="D197" s="43"/>
      <c r="E197" s="53"/>
      <c r="F197" s="15"/>
      <c r="G197" s="42" t="str">
        <f>IF(ISBLANK(Table1[[#This Row],[EARNED]]),"",Table1[[#This Row],[EARNED]])</f>
        <v/>
      </c>
      <c r="H197" s="43">
        <v>1</v>
      </c>
      <c r="I197" s="53"/>
      <c r="J197" s="12"/>
      <c r="K197" s="67">
        <v>45149</v>
      </c>
    </row>
    <row r="198" spans="1:11">
      <c r="A198" s="40"/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>
      <c r="A199" s="40">
        <f>EDATE(A197,1)</f>
        <v>42248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>
      <c r="A200" s="40">
        <f t="shared" si="12"/>
        <v>42278</v>
      </c>
      <c r="B200" s="20" t="s">
        <v>46</v>
      </c>
      <c r="C200" s="13">
        <v>1.25</v>
      </c>
      <c r="D200" s="39">
        <v>5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109</v>
      </c>
    </row>
    <row r="201" spans="1:11">
      <c r="A201" s="40">
        <f t="shared" si="12"/>
        <v>42309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>
      <c r="A202" s="40">
        <f>EDATE(A201,1)</f>
        <v>42339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>
      <c r="A203" s="48" t="s">
        <v>103</v>
      </c>
      <c r="B203" s="20"/>
      <c r="C203" s="13"/>
      <c r="D203" s="39"/>
      <c r="E203" s="9"/>
      <c r="F203" s="20"/>
      <c r="G203" s="42" t="str">
        <f>IF(ISBLANK(Table1[[#This Row],[EARNED]]),"",Table1[[#This Row],[EARNED]])</f>
        <v/>
      </c>
      <c r="H203" s="39"/>
      <c r="I203" s="9"/>
      <c r="J203" s="11"/>
      <c r="K203" s="20"/>
    </row>
    <row r="204" spans="1:11">
      <c r="A204" s="40">
        <v>42370</v>
      </c>
      <c r="B204" s="20" t="s">
        <v>106</v>
      </c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>
        <v>5</v>
      </c>
      <c r="I204" s="9"/>
      <c r="J204" s="11"/>
      <c r="K204" s="49" t="s">
        <v>110</v>
      </c>
    </row>
    <row r="205" spans="1:11">
      <c r="A205" s="40">
        <f>EDATE(A204,1)</f>
        <v>42401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>
      <c r="A206" s="40">
        <f t="shared" ref="A206:A215" si="13">EDATE(A205,1)</f>
        <v>42430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>
      <c r="A207" s="40">
        <f t="shared" si="13"/>
        <v>42461</v>
      </c>
      <c r="B207" s="20"/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>
      <c r="A208" s="40">
        <f t="shared" si="13"/>
        <v>42491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>
      <c r="A209" s="40">
        <f t="shared" si="13"/>
        <v>42522</v>
      </c>
      <c r="B209" s="20" t="s">
        <v>81</v>
      </c>
      <c r="C209" s="13">
        <v>1.25</v>
      </c>
      <c r="D209" s="39">
        <v>11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49" t="s">
        <v>111</v>
      </c>
    </row>
    <row r="210" spans="1:11">
      <c r="A210" s="40">
        <f t="shared" si="13"/>
        <v>42552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>
      <c r="A211" s="40">
        <f t="shared" si="13"/>
        <v>42583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>
      <c r="A212" s="40">
        <f t="shared" si="13"/>
        <v>42614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>
      <c r="A213" s="40">
        <f t="shared" si="13"/>
        <v>42644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>
      <c r="A214" s="40">
        <f t="shared" si="13"/>
        <v>42675</v>
      </c>
      <c r="B214" s="20"/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>
      <c r="A215" s="40">
        <f t="shared" si="13"/>
        <v>42705</v>
      </c>
      <c r="B215" s="20" t="s">
        <v>70</v>
      </c>
      <c r="C215" s="13">
        <v>1.25</v>
      </c>
      <c r="D215" s="39">
        <v>5</v>
      </c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 t="s">
        <v>112</v>
      </c>
    </row>
    <row r="216" spans="1:11">
      <c r="A216" s="48" t="s">
        <v>104</v>
      </c>
      <c r="B216" s="20"/>
      <c r="C216" s="13"/>
      <c r="D216" s="39"/>
      <c r="E216" s="9"/>
      <c r="F216" s="20"/>
      <c r="G216" s="42" t="str">
        <f>IF(ISBLANK(Table1[[#This Row],[EARNED]]),"",Table1[[#This Row],[EARNED]])</f>
        <v/>
      </c>
      <c r="H216" s="39"/>
      <c r="I216" s="9"/>
      <c r="J216" s="11"/>
      <c r="K216" s="20"/>
    </row>
    <row r="217" spans="1:11">
      <c r="A217" s="40">
        <v>42736</v>
      </c>
      <c r="B217" s="20" t="s">
        <v>67</v>
      </c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>
        <v>1</v>
      </c>
      <c r="I217" s="9"/>
      <c r="J217" s="11"/>
      <c r="K217" s="20"/>
    </row>
    <row r="218" spans="1:11">
      <c r="A218" s="40">
        <f>EDATE(A217,1)</f>
        <v>42767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>
      <c r="A219" s="40">
        <f t="shared" ref="A219:A230" si="14">EDATE(A218,1)</f>
        <v>42795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>
      <c r="A220" s="40">
        <f t="shared" si="14"/>
        <v>42826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>
      <c r="A221" s="40">
        <f t="shared" si="14"/>
        <v>42856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>
      <c r="A222" s="40">
        <f t="shared" si="14"/>
        <v>42887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>
      <c r="A223" s="40">
        <f t="shared" si="14"/>
        <v>42917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>
      <c r="A224" s="40">
        <f t="shared" si="14"/>
        <v>42948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>
      <c r="A225" s="40">
        <f t="shared" si="14"/>
        <v>42979</v>
      </c>
      <c r="B225" s="20" t="s">
        <v>67</v>
      </c>
      <c r="C225" s="13"/>
      <c r="D225" s="39"/>
      <c r="E225" s="9"/>
      <c r="F225" s="20"/>
      <c r="G225" s="42" t="str">
        <f>IF(ISBLANK(Table1[[#This Row],[EARNED]]),"",Table1[[#This Row],[EARNED]])</f>
        <v/>
      </c>
      <c r="H225" s="39">
        <v>1</v>
      </c>
      <c r="I225" s="9"/>
      <c r="J225" s="11"/>
      <c r="K225" s="52">
        <v>44075</v>
      </c>
    </row>
    <row r="226" spans="1:11">
      <c r="A226" s="40"/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>
      <c r="A227" s="40">
        <f>EDATE(A225,1)</f>
        <v>43009</v>
      </c>
      <c r="B227" s="20" t="s">
        <v>67</v>
      </c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>
        <v>1</v>
      </c>
      <c r="I227" s="9"/>
      <c r="J227" s="11"/>
      <c r="K227" s="52">
        <v>11232</v>
      </c>
    </row>
    <row r="228" spans="1:11">
      <c r="A228" s="40"/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>
      <c r="A229" s="40">
        <f>EDATE(A227,1)</f>
        <v>43040</v>
      </c>
      <c r="B229" s="20"/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>
      <c r="A230" s="40">
        <f t="shared" si="14"/>
        <v>43070</v>
      </c>
      <c r="B230" s="20" t="s">
        <v>113</v>
      </c>
      <c r="C230" s="13"/>
      <c r="D230" s="39">
        <v>4</v>
      </c>
      <c r="E230" s="9"/>
      <c r="F230" s="20"/>
      <c r="G230" s="42" t="str">
        <f>IF(ISBLANK(Table1[[#This Row],[EARNED]]),"",Table1[[#This Row],[EARNED]])</f>
        <v/>
      </c>
      <c r="H230" s="39"/>
      <c r="I230" s="9"/>
      <c r="J230" s="11"/>
      <c r="K230" s="20" t="s">
        <v>114</v>
      </c>
    </row>
    <row r="231" spans="1:11">
      <c r="A231" s="40"/>
      <c r="B231" s="20" t="s">
        <v>115</v>
      </c>
      <c r="C231" s="13"/>
      <c r="D231" s="39">
        <v>1</v>
      </c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51">
        <v>45269</v>
      </c>
    </row>
    <row r="232" spans="1:11">
      <c r="A232" s="40"/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>
      <c r="A233" s="48" t="s">
        <v>116</v>
      </c>
      <c r="B233" s="20"/>
      <c r="C233" s="13"/>
      <c r="D233" s="39"/>
      <c r="E233" s="9"/>
      <c r="F233" s="20"/>
      <c r="G233" s="42" t="str">
        <f>IF(ISBLANK(Table1[[#This Row],[EARNED]]),"",Table1[[#This Row],[EARNED]])</f>
        <v/>
      </c>
      <c r="H233" s="39"/>
      <c r="I233" s="9"/>
      <c r="J233" s="11"/>
      <c r="K233" s="20"/>
    </row>
    <row r="234" spans="1:11">
      <c r="A234" s="40">
        <v>43101</v>
      </c>
      <c r="B234" s="20" t="s">
        <v>70</v>
      </c>
      <c r="C234" s="13"/>
      <c r="D234" s="39">
        <v>5</v>
      </c>
      <c r="E234" s="9"/>
      <c r="F234" s="20"/>
      <c r="G234" s="42" t="str">
        <f>IF(ISBLANK(Table1[[#This Row],[EARNED]]),"",Table1[[#This Row],[EARNED]])</f>
        <v/>
      </c>
      <c r="H234" s="39"/>
      <c r="I234" s="9"/>
      <c r="J234" s="11"/>
      <c r="K234" s="20" t="s">
        <v>117</v>
      </c>
    </row>
    <row r="235" spans="1:11">
      <c r="A235" s="40"/>
      <c r="B235" s="20" t="s">
        <v>66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118</v>
      </c>
    </row>
    <row r="236" spans="1:11">
      <c r="A236" s="40"/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>
      <c r="A237" s="41">
        <f>EDATE(A234,1)</f>
        <v>43132</v>
      </c>
      <c r="B237" s="15"/>
      <c r="C237" s="13">
        <v>1.25</v>
      </c>
      <c r="D237" s="43"/>
      <c r="E237" s="53"/>
      <c r="F237" s="15"/>
      <c r="G237" s="42">
        <f>IF(ISBLANK(Table1[[#This Row],[EARNED]]),"",Table1[[#This Row],[EARNED]])</f>
        <v>1.25</v>
      </c>
      <c r="H237" s="43"/>
      <c r="I237" s="53"/>
      <c r="J237" s="12"/>
      <c r="K237" s="15"/>
    </row>
    <row r="238" spans="1:11">
      <c r="A238" s="41">
        <f t="shared" ref="A238:A253" si="15">EDATE(A237,1)</f>
        <v>43160</v>
      </c>
      <c r="B238" s="20" t="s">
        <v>67</v>
      </c>
      <c r="C238" s="13"/>
      <c r="D238" s="39"/>
      <c r="E238" s="9"/>
      <c r="F238" s="20"/>
      <c r="G238" s="42" t="str">
        <f>IF(ISBLANK(Table1[[#This Row],[EARNED]]),"",Table1[[#This Row],[EARNED]])</f>
        <v/>
      </c>
      <c r="H238" s="39">
        <v>1</v>
      </c>
      <c r="I238" s="9"/>
      <c r="J238" s="11"/>
      <c r="K238" s="51">
        <v>44998</v>
      </c>
    </row>
    <row r="239" spans="1:11">
      <c r="A239" s="40"/>
      <c r="B239" s="20" t="s">
        <v>76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1" t="s">
        <v>119</v>
      </c>
    </row>
    <row r="240" spans="1:11">
      <c r="A240" s="40"/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>
      <c r="A241" s="41">
        <f>EDATE(A238,1)</f>
        <v>43191</v>
      </c>
      <c r="B241" s="20" t="s">
        <v>67</v>
      </c>
      <c r="C241" s="13"/>
      <c r="D241" s="39"/>
      <c r="E241" s="9"/>
      <c r="F241" s="20"/>
      <c r="G241" s="42" t="str">
        <f>IF(ISBLANK(Table1[[#This Row],[EARNED]]),"",Table1[[#This Row],[EARNED]])</f>
        <v/>
      </c>
      <c r="H241" s="39">
        <v>1</v>
      </c>
      <c r="I241" s="9"/>
      <c r="J241" s="11"/>
      <c r="K241" s="51">
        <v>45028</v>
      </c>
    </row>
    <row r="242" spans="1:11">
      <c r="A242" s="40"/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>
      <c r="A243" s="41">
        <f>EDATE(A241,1)</f>
        <v>43221</v>
      </c>
      <c r="B243" s="20" t="s">
        <v>67</v>
      </c>
      <c r="C243" s="13"/>
      <c r="D243" s="39"/>
      <c r="E243" s="9"/>
      <c r="F243" s="20"/>
      <c r="G243" s="42" t="str">
        <f>IF(ISBLANK(Table1[[#This Row],[EARNED]]),"",Table1[[#This Row],[EARNED]])</f>
        <v/>
      </c>
      <c r="H243" s="39">
        <v>1</v>
      </c>
      <c r="I243" s="9"/>
      <c r="J243" s="11"/>
      <c r="K243" s="51">
        <v>45053</v>
      </c>
    </row>
    <row r="244" spans="1:11">
      <c r="A244" s="40"/>
      <c r="B244" s="20" t="s">
        <v>120</v>
      </c>
      <c r="C244" s="13"/>
      <c r="D244" s="39">
        <v>9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121</v>
      </c>
    </row>
    <row r="245" spans="1:11">
      <c r="A245" s="40"/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>
      <c r="A246" s="41">
        <f>EDATE(A243,1)</f>
        <v>43252</v>
      </c>
      <c r="B246" s="20" t="s">
        <v>59</v>
      </c>
      <c r="C246" s="13"/>
      <c r="D246" s="39">
        <v>10</v>
      </c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20" t="s">
        <v>122</v>
      </c>
    </row>
    <row r="247" spans="1:11">
      <c r="A247" s="40"/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>
      <c r="A248" s="41">
        <f>EDATE(A246,1)</f>
        <v>43282</v>
      </c>
      <c r="B248" s="20"/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>
      <c r="A249" s="41">
        <f t="shared" si="15"/>
        <v>43313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>
      <c r="A250" s="41">
        <f t="shared" si="15"/>
        <v>43344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>
      <c r="A251" s="41">
        <f t="shared" si="15"/>
        <v>43374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>
      <c r="A252" s="41">
        <f t="shared" si="15"/>
        <v>43405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>
      <c r="A253" s="41">
        <f t="shared" si="15"/>
        <v>43435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>
      <c r="A254" s="54" t="s">
        <v>123</v>
      </c>
      <c r="B254" s="20"/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20"/>
    </row>
    <row r="255" spans="1:11">
      <c r="A255" s="40">
        <v>43466</v>
      </c>
      <c r="B255" s="20" t="s">
        <v>67</v>
      </c>
      <c r="C255" s="13"/>
      <c r="D255" s="39"/>
      <c r="E255" s="9"/>
      <c r="F255" s="20"/>
      <c r="G255" s="42" t="str">
        <f>IF(ISBLANK(Table1[[#This Row],[EARNED]]),"",Table1[[#This Row],[EARNED]])</f>
        <v/>
      </c>
      <c r="H255" s="39">
        <v>1</v>
      </c>
      <c r="I255" s="9"/>
      <c r="J255" s="11"/>
      <c r="K255" s="51">
        <v>44943</v>
      </c>
    </row>
    <row r="256" spans="1:11">
      <c r="A256" s="40"/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>
      <c r="A257" s="40">
        <f>EDATE(A255,1)</f>
        <v>43497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>
      <c r="A258" s="40">
        <f t="shared" ref="A258:A271" si="16">EDATE(A257,1)</f>
        <v>43525</v>
      </c>
      <c r="B258" s="20"/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>
      <c r="A259" s="40">
        <f t="shared" si="16"/>
        <v>43556</v>
      </c>
      <c r="B259" s="20"/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>
      <c r="A260" s="40">
        <f t="shared" si="16"/>
        <v>43586</v>
      </c>
      <c r="B260" s="20" t="s">
        <v>67</v>
      </c>
      <c r="C260" s="13"/>
      <c r="D260" s="39"/>
      <c r="E260" s="9"/>
      <c r="F260" s="20"/>
      <c r="G260" s="42" t="str">
        <f>IF(ISBLANK(Table1[[#This Row],[EARNED]]),"",Table1[[#This Row],[EARNED]])</f>
        <v/>
      </c>
      <c r="H260" s="39">
        <v>1</v>
      </c>
      <c r="I260" s="9"/>
      <c r="J260" s="11"/>
      <c r="K260" s="51">
        <v>45048</v>
      </c>
    </row>
    <row r="261" spans="1:11">
      <c r="A261" s="40"/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>
      <c r="A262" s="40">
        <f>EDATE(A260,1)</f>
        <v>43617</v>
      </c>
      <c r="B262" s="20" t="s">
        <v>66</v>
      </c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 t="s">
        <v>124</v>
      </c>
    </row>
    <row r="263" spans="1:11">
      <c r="A263" s="40"/>
      <c r="B263" s="20" t="s">
        <v>125</v>
      </c>
      <c r="C263" s="13"/>
      <c r="D263" s="39">
        <v>4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126</v>
      </c>
    </row>
    <row r="264" spans="1:11">
      <c r="A264" s="40"/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>
      <c r="A265" s="40">
        <f>EDATE(A262,1)</f>
        <v>43647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>
      <c r="A266" s="40">
        <f t="shared" si="16"/>
        <v>43678</v>
      </c>
      <c r="B266" s="20"/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>
      <c r="A267" s="40">
        <f t="shared" si="16"/>
        <v>43709</v>
      </c>
      <c r="B267" s="20"/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>
      <c r="A268" s="40">
        <f t="shared" si="16"/>
        <v>43739</v>
      </c>
      <c r="B268" s="20" t="s">
        <v>66</v>
      </c>
      <c r="C268" s="13"/>
      <c r="D268" s="39"/>
      <c r="E268" s="9"/>
      <c r="F268" s="20"/>
      <c r="G268" s="42" t="str">
        <f>IF(ISBLANK(Table1[[#This Row],[EARNED]]),"",Table1[[#This Row],[EARNED]])</f>
        <v/>
      </c>
      <c r="H268" s="39"/>
      <c r="I268" s="9"/>
      <c r="J268" s="11"/>
      <c r="K268" s="20" t="s">
        <v>127</v>
      </c>
    </row>
    <row r="269" spans="1:11">
      <c r="A269" s="40"/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>
      <c r="A270" s="40">
        <f>EDATE(A268,1)</f>
        <v>43770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>
      <c r="A271" s="40">
        <f t="shared" si="16"/>
        <v>43800</v>
      </c>
      <c r="B271" s="20" t="s">
        <v>128</v>
      </c>
      <c r="C271" s="13">
        <v>1.25</v>
      </c>
      <c r="D271" s="39">
        <v>1</v>
      </c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/>
    </row>
    <row r="272" spans="1:11">
      <c r="A272" s="48" t="s">
        <v>129</v>
      </c>
      <c r="B272" s="20"/>
      <c r="C272" s="13"/>
      <c r="D272" s="39"/>
      <c r="E272" s="9"/>
      <c r="F272" s="20"/>
      <c r="G272" s="42" t="str">
        <f>IF(ISBLANK(Table1[[#This Row],[EARNED]]),"",Table1[[#This Row],[EARNED]])</f>
        <v/>
      </c>
      <c r="H272" s="39"/>
      <c r="I272" s="9"/>
      <c r="J272" s="11"/>
      <c r="K272" s="20"/>
    </row>
    <row r="273" spans="1:11">
      <c r="A273" s="40">
        <v>43831</v>
      </c>
      <c r="B273" s="20"/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>
      <c r="A274" s="40">
        <f>EDATE(A273,1)</f>
        <v>43862</v>
      </c>
      <c r="B274" s="20" t="s">
        <v>130</v>
      </c>
      <c r="C274" s="13"/>
      <c r="D274" s="39"/>
      <c r="E274" s="9"/>
      <c r="F274" s="20"/>
      <c r="G274" s="42" t="str">
        <f>IF(ISBLANK(Table1[[#This Row],[EARNED]]),"",Table1[[#This Row],[EARNED]])</f>
        <v/>
      </c>
      <c r="H274" s="39"/>
      <c r="I274" s="9"/>
      <c r="J274" s="11"/>
      <c r="K274" s="20" t="s">
        <v>131</v>
      </c>
    </row>
    <row r="275" spans="1:11">
      <c r="A275" s="40"/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>
      <c r="A276" s="40">
        <f>EDATE(A274,1)</f>
        <v>43891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>
      <c r="A277" s="40">
        <f t="shared" ref="A277:A284" si="17">EDATE(A276,1)</f>
        <v>43922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>
      <c r="A278" s="40">
        <f t="shared" si="17"/>
        <v>43952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>
      <c r="A279" s="40">
        <f t="shared" si="17"/>
        <v>43983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>
      <c r="A280" s="40">
        <f t="shared" si="17"/>
        <v>44013</v>
      </c>
      <c r="B280" s="20"/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/>
    </row>
    <row r="281" spans="1:11">
      <c r="A281" s="40">
        <f t="shared" si="17"/>
        <v>44044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>
      <c r="A282" s="40">
        <f t="shared" si="17"/>
        <v>44075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>
      <c r="A283" s="40">
        <f t="shared" si="17"/>
        <v>44105</v>
      </c>
      <c r="B283" s="20"/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>
      <c r="A284" s="40">
        <f t="shared" si="17"/>
        <v>44136</v>
      </c>
      <c r="B284" s="15"/>
      <c r="C284" s="13">
        <v>1.25</v>
      </c>
      <c r="D284" s="43"/>
      <c r="E284" s="53"/>
      <c r="F284" s="15"/>
      <c r="G284" s="42">
        <f>IF(ISBLANK(Table1[[#This Row],[EARNED]]),"",Table1[[#This Row],[EARNED]])</f>
        <v>1.25</v>
      </c>
      <c r="H284" s="43"/>
      <c r="I284" s="53"/>
      <c r="J284" s="12"/>
      <c r="K284" s="15"/>
    </row>
    <row r="285" spans="1:11">
      <c r="A285" s="40">
        <f>EDATE(A284,1)</f>
        <v>44166</v>
      </c>
      <c r="B285" s="20" t="s">
        <v>70</v>
      </c>
      <c r="C285" s="13"/>
      <c r="D285" s="39">
        <v>5</v>
      </c>
      <c r="E285" s="9"/>
      <c r="F285" s="20"/>
      <c r="G285" s="42" t="str">
        <f>IF(ISBLANK(Table1[[#This Row],[EARNED]]),"",Table1[[#This Row],[EARNED]])</f>
        <v/>
      </c>
      <c r="H285" s="39"/>
      <c r="I285" s="9"/>
      <c r="J285" s="11"/>
      <c r="K285" s="20" t="s">
        <v>132</v>
      </c>
    </row>
    <row r="286" spans="1:11">
      <c r="A286" s="40"/>
      <c r="B286" s="20"/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/>
      <c r="I286" s="9"/>
      <c r="J286" s="11"/>
      <c r="K286" s="20"/>
    </row>
    <row r="287" spans="1:11">
      <c r="A287" s="48" t="s">
        <v>133</v>
      </c>
      <c r="B287" s="20"/>
      <c r="C287" s="13"/>
      <c r="D287" s="39"/>
      <c r="E287" s="9"/>
      <c r="F287" s="20"/>
      <c r="G287" s="42" t="str">
        <f>IF(ISBLANK(Table1[[#This Row],[EARNED]]),"",Table1[[#This Row],[EARNED]])</f>
        <v/>
      </c>
      <c r="H287" s="39"/>
      <c r="I287" s="9"/>
      <c r="J287" s="11"/>
      <c r="K287" s="20"/>
    </row>
    <row r="288" spans="1:11">
      <c r="A288" s="40">
        <v>44197</v>
      </c>
      <c r="B288" s="20" t="s">
        <v>66</v>
      </c>
      <c r="C288" s="13"/>
      <c r="D288" s="39"/>
      <c r="E288" s="9"/>
      <c r="F288" s="20"/>
      <c r="G288" s="42" t="str">
        <f>IF(ISBLANK(Table1[[#This Row],[EARNED]]),"",Table1[[#This Row],[EARNED]])</f>
        <v/>
      </c>
      <c r="H288" s="39"/>
      <c r="I288" s="9"/>
      <c r="J288" s="11"/>
      <c r="K288" s="20" t="s">
        <v>134</v>
      </c>
    </row>
    <row r="289" spans="1:11">
      <c r="A289" s="40"/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>
      <c r="A290" s="40">
        <f>EDATE(A288,1)</f>
        <v>44228</v>
      </c>
      <c r="B290" s="20" t="s">
        <v>66</v>
      </c>
      <c r="C290" s="13"/>
      <c r="D290" s="39"/>
      <c r="E290" s="9"/>
      <c r="F290" s="20"/>
      <c r="G290" s="42" t="str">
        <f>IF(ISBLANK(Table1[[#This Row],[EARNED]]),"",Table1[[#This Row],[EARNED]])</f>
        <v/>
      </c>
      <c r="H290" s="39"/>
      <c r="I290" s="9"/>
      <c r="J290" s="11"/>
      <c r="K290" s="20" t="s">
        <v>118</v>
      </c>
    </row>
    <row r="291" spans="1:11">
      <c r="A291" s="40"/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>
      <c r="A292" s="40">
        <f>EDATE(A290,1)</f>
        <v>44256</v>
      </c>
      <c r="B292" s="20"/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>
      <c r="A293" s="40">
        <f t="shared" ref="A293:A301" si="18">EDATE(A292,1)</f>
        <v>44287</v>
      </c>
      <c r="B293" s="20"/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/>
    </row>
    <row r="294" spans="1:11">
      <c r="A294" s="40">
        <f t="shared" si="18"/>
        <v>44317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>
      <c r="A295" s="40">
        <f t="shared" si="18"/>
        <v>44348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>
      <c r="A296" s="40">
        <f t="shared" si="18"/>
        <v>44378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>
      <c r="A297" s="40">
        <f t="shared" si="18"/>
        <v>44409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>
      <c r="A298" s="40">
        <f t="shared" si="18"/>
        <v>44440</v>
      </c>
      <c r="B298" s="20"/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/>
    </row>
    <row r="299" spans="1:11">
      <c r="A299" s="40">
        <f t="shared" si="18"/>
        <v>44470</v>
      </c>
      <c r="B299" s="20"/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>
      <c r="A300" s="40">
        <f>EDATE(A299,1)</f>
        <v>44501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>
      <c r="A301" s="40">
        <f t="shared" si="18"/>
        <v>44531</v>
      </c>
      <c r="B301" s="20" t="s">
        <v>46</v>
      </c>
      <c r="C301" s="13">
        <v>1.25</v>
      </c>
      <c r="D301" s="39">
        <v>5</v>
      </c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>
      <c r="A302" s="48" t="s">
        <v>135</v>
      </c>
      <c r="B302" s="20"/>
      <c r="C302" s="13"/>
      <c r="D302" s="39"/>
      <c r="E302" s="9"/>
      <c r="F302" s="20"/>
      <c r="G302" s="42" t="str">
        <f>IF(ISBLANK(Table1[[#This Row],[EARNED]]),"",Table1[[#This Row],[EARNED]])</f>
        <v/>
      </c>
      <c r="H302" s="39"/>
      <c r="I302" s="9"/>
      <c r="J302" s="11"/>
      <c r="K302" s="20"/>
    </row>
    <row r="303" spans="1:11">
      <c r="A303" s="40">
        <v>44562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>
      <c r="A304" s="40">
        <f>EDATE(A303,1)</f>
        <v>44593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>
      <c r="A305" s="40">
        <f t="shared" ref="A305:A311" si="19">EDATE(A304,1)</f>
        <v>44621</v>
      </c>
      <c r="B305" s="20"/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>
      <c r="A306" s="40">
        <f t="shared" si="19"/>
        <v>44652</v>
      </c>
      <c r="B306" s="20"/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20"/>
    </row>
    <row r="307" spans="1:11">
      <c r="A307" s="40">
        <f t="shared" si="19"/>
        <v>44682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>
      <c r="A308" s="40">
        <f t="shared" si="19"/>
        <v>44713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>
      <c r="A309" s="40">
        <f t="shared" si="19"/>
        <v>44743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>
      <c r="A310" s="40">
        <f t="shared" si="19"/>
        <v>44774</v>
      </c>
      <c r="B310" s="20" t="s">
        <v>67</v>
      </c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>
        <v>1</v>
      </c>
      <c r="I310" s="9"/>
      <c r="J310" s="11"/>
      <c r="K310" s="51">
        <v>45154</v>
      </c>
    </row>
    <row r="311" spans="1:11">
      <c r="A311" s="40"/>
      <c r="B311" s="20"/>
      <c r="C311" s="13">
        <v>1.25</v>
      </c>
      <c r="D311" s="39"/>
      <c r="E311" s="9"/>
      <c r="F311" s="20"/>
      <c r="G311" s="13"/>
      <c r="H311" s="39"/>
      <c r="I311" s="9"/>
      <c r="J311" s="11"/>
      <c r="K311" s="20"/>
    </row>
    <row r="312" spans="1:11">
      <c r="A312" s="40"/>
      <c r="B312" s="20"/>
      <c r="C312" s="13"/>
      <c r="D312" s="39"/>
      <c r="E312" s="9"/>
      <c r="F312" s="20"/>
      <c r="G312" s="13"/>
      <c r="H312" s="39"/>
      <c r="I312" s="9"/>
      <c r="J312" s="11"/>
      <c r="K312" s="20"/>
    </row>
    <row r="313" spans="1:11">
      <c r="A313" s="40"/>
      <c r="B313" s="20"/>
      <c r="C313" s="13"/>
      <c r="D313" s="39"/>
      <c r="E313" s="9"/>
      <c r="F313" s="20"/>
      <c r="G313" s="13"/>
      <c r="H313" s="39"/>
      <c r="I313" s="9"/>
      <c r="J313" s="11"/>
      <c r="K313" s="20"/>
    </row>
    <row r="314" spans="1:11">
      <c r="A314" s="40"/>
      <c r="B314" s="20"/>
      <c r="C314" s="13"/>
      <c r="D314" s="39"/>
      <c r="E314" s="9"/>
      <c r="F314" s="20"/>
      <c r="G314" s="13"/>
      <c r="H314" s="39"/>
      <c r="I314" s="9"/>
      <c r="J314" s="11"/>
      <c r="K314" s="20"/>
    </row>
    <row r="315" spans="1:11">
      <c r="A315" s="41"/>
      <c r="B315" s="15"/>
      <c r="C315" s="42"/>
      <c r="D315" s="43"/>
      <c r="E315" s="53"/>
      <c r="F315" s="15"/>
      <c r="G315" s="42"/>
      <c r="H315" s="43"/>
      <c r="I315" s="53"/>
      <c r="J315" s="12"/>
      <c r="K31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workbookViewId="0">
      <selection activeCell="G3" sqref="G3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>
      <c r="A3" s="11">
        <v>0.625</v>
      </c>
      <c r="B3" s="11">
        <v>0.625</v>
      </c>
      <c r="D3">
        <v>0</v>
      </c>
      <c r="E3">
        <v>0</v>
      </c>
      <c r="F3">
        <v>9</v>
      </c>
      <c r="G3" s="47">
        <f>SUMIFS(F7:F14,E7:E14,E3)+SUMIFS(D7:D66,C7:C66,F3)+D3</f>
        <v>1.9000000000000003E-2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>
      <c r="G4" s="33"/>
      <c r="J4" s="1" t="str">
        <f>IF(TEXT(J3,"D")=1,1,TEXT(J3,"D"))</f>
        <v>0</v>
      </c>
    </row>
    <row r="5" spans="1:12">
      <c r="J5" s="1"/>
    </row>
    <row r="6" spans="1:12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>
      <c r="C38" s="37">
        <v>32</v>
      </c>
      <c r="D38" s="33">
        <v>6.7000000000000004E-2</v>
      </c>
      <c r="G38"/>
    </row>
    <row r="39" spans="3:12" s="1" customFormat="1">
      <c r="C39" s="37">
        <v>33</v>
      </c>
      <c r="D39" s="33">
        <v>6.9000000000000006E-2</v>
      </c>
      <c r="G39"/>
    </row>
    <row r="40" spans="3:12" s="1" customFormat="1">
      <c r="C40" s="37">
        <v>34</v>
      </c>
      <c r="D40" s="33">
        <v>7.1000000000000008E-2</v>
      </c>
      <c r="G40"/>
    </row>
    <row r="41" spans="3:12" s="1" customFormat="1">
      <c r="C41" s="37">
        <v>35</v>
      </c>
      <c r="D41" s="33">
        <v>7.3000000000000009E-2</v>
      </c>
      <c r="G41"/>
    </row>
    <row r="42" spans="3:12" s="1" customFormat="1">
      <c r="C42" s="37">
        <v>36</v>
      </c>
      <c r="D42" s="33">
        <v>7.5000000000000011E-2</v>
      </c>
      <c r="G42"/>
    </row>
    <row r="43" spans="3:12" s="1" customFormat="1">
      <c r="C43" s="37">
        <v>37</v>
      </c>
      <c r="D43" s="33">
        <v>7.7000000000000013E-2</v>
      </c>
      <c r="G43"/>
    </row>
    <row r="44" spans="3:12" s="1" customFormat="1">
      <c r="C44" s="37">
        <v>38</v>
      </c>
      <c r="D44" s="33">
        <v>7.9000000000000015E-2</v>
      </c>
      <c r="G44"/>
    </row>
    <row r="45" spans="3:12" s="1" customFormat="1">
      <c r="C45" s="37">
        <v>39</v>
      </c>
      <c r="D45" s="33">
        <v>8.1000000000000016E-2</v>
      </c>
      <c r="G45"/>
    </row>
    <row r="46" spans="3:12" s="1" customFormat="1">
      <c r="C46" s="37">
        <v>40</v>
      </c>
      <c r="D46" s="33">
        <v>8.3000000000000018E-2</v>
      </c>
      <c r="G46"/>
    </row>
    <row r="47" spans="3:12" s="1" customFormat="1">
      <c r="C47" s="37">
        <v>41</v>
      </c>
      <c r="D47" s="33">
        <v>8.500000000000002E-2</v>
      </c>
      <c r="G47"/>
    </row>
    <row r="48" spans="3:12" s="1" customFormat="1">
      <c r="C48" s="37">
        <v>42</v>
      </c>
      <c r="D48" s="33">
        <v>8.7000000000000022E-2</v>
      </c>
      <c r="G48"/>
    </row>
    <row r="49" spans="3:7" s="1" customFormat="1">
      <c r="C49" s="37">
        <v>43</v>
      </c>
      <c r="D49" s="33">
        <v>0.09</v>
      </c>
      <c r="G49"/>
    </row>
    <row r="50" spans="3:7" s="1" customFormat="1">
      <c r="C50" s="37">
        <v>44</v>
      </c>
      <c r="D50" s="33">
        <v>9.1999999999999998E-2</v>
      </c>
      <c r="G50"/>
    </row>
    <row r="51" spans="3:7" s="1" customFormat="1">
      <c r="C51" s="37">
        <v>45</v>
      </c>
      <c r="D51" s="33">
        <v>9.4E-2</v>
      </c>
      <c r="G51"/>
    </row>
    <row r="52" spans="3:7" s="1" customFormat="1">
      <c r="C52" s="37">
        <v>46</v>
      </c>
      <c r="D52" s="33">
        <v>9.6000000000000002E-2</v>
      </c>
      <c r="G52"/>
    </row>
    <row r="53" spans="3:7" s="1" customFormat="1">
      <c r="C53" s="37">
        <v>47</v>
      </c>
      <c r="D53" s="33">
        <v>9.8000000000000004E-2</v>
      </c>
      <c r="G53"/>
    </row>
    <row r="54" spans="3:7" s="1" customFormat="1">
      <c r="C54" s="37">
        <v>48</v>
      </c>
      <c r="D54" s="33">
        <v>0.1</v>
      </c>
      <c r="G54"/>
    </row>
    <row r="55" spans="3:7" s="1" customFormat="1">
      <c r="C55" s="37">
        <v>49</v>
      </c>
      <c r="D55" s="33">
        <v>0.10200000000000001</v>
      </c>
      <c r="G55"/>
    </row>
    <row r="56" spans="3:7" s="1" customFormat="1">
      <c r="C56" s="37">
        <v>50</v>
      </c>
      <c r="D56" s="33">
        <v>0.10400000000000001</v>
      </c>
      <c r="G56"/>
    </row>
    <row r="57" spans="3:7" s="1" customFormat="1">
      <c r="C57" s="37">
        <v>51</v>
      </c>
      <c r="D57" s="33">
        <v>0.10600000000000001</v>
      </c>
      <c r="G57"/>
    </row>
    <row r="58" spans="3:7" s="1" customFormat="1">
      <c r="C58" s="37">
        <v>52</v>
      </c>
      <c r="D58" s="33">
        <v>0.10800000000000001</v>
      </c>
      <c r="G58"/>
    </row>
    <row r="59" spans="3:7" s="1" customFormat="1">
      <c r="C59" s="37">
        <v>53</v>
      </c>
      <c r="D59" s="33">
        <v>0.11000000000000001</v>
      </c>
      <c r="G59"/>
    </row>
    <row r="60" spans="3:7" s="1" customFormat="1">
      <c r="C60" s="37">
        <v>54</v>
      </c>
      <c r="D60" s="33">
        <v>0.11200000000000002</v>
      </c>
      <c r="G60"/>
    </row>
    <row r="61" spans="3:7" s="1" customFormat="1">
      <c r="C61" s="37">
        <v>55</v>
      </c>
      <c r="D61" s="33">
        <v>0.115</v>
      </c>
      <c r="G61"/>
    </row>
    <row r="62" spans="3:7" s="1" customFormat="1">
      <c r="C62" s="37">
        <v>56</v>
      </c>
      <c r="D62" s="33">
        <v>0.11700000000000001</v>
      </c>
      <c r="G62"/>
    </row>
    <row r="63" spans="3:7" s="1" customFormat="1">
      <c r="C63" s="37">
        <v>57</v>
      </c>
      <c r="D63" s="33">
        <v>0.11900000000000001</v>
      </c>
      <c r="G63"/>
    </row>
    <row r="64" spans="3:7" s="1" customFormat="1">
      <c r="C64" s="37">
        <v>58</v>
      </c>
      <c r="D64" s="33">
        <v>0.12100000000000001</v>
      </c>
      <c r="G64"/>
    </row>
    <row r="65" spans="3:12" s="1" customFormat="1">
      <c r="C65" s="37">
        <v>59</v>
      </c>
      <c r="D65" s="33">
        <v>0.12300000000000001</v>
      </c>
      <c r="G65"/>
    </row>
    <row r="66" spans="3:12" s="1" customFormat="1">
      <c r="C66" s="37">
        <v>60</v>
      </c>
      <c r="D66" s="33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2023-03-10T02:31:59Z</dcterms:modified>
</cp:coreProperties>
</file>