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NEW HR\DONE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B4" i="1"/>
  <c r="F4" i="1" l="1"/>
  <c r="B3" i="1"/>
  <c r="B2" i="1"/>
  <c r="G10" i="5"/>
  <c r="E9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<sst xmlns="http://schemas.openxmlformats.org/spreadsheetml/2006/main" count="77" uniqueCount="49">
  <si>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</si>
  <si>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</si>
  <si>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</si>
  <si>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</si>
  <si>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</si>
  <si>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</si>
  <si>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</si>
  <si>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</si>
  <si>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</si>
  <si>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</si>
  <si>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</si>
  <si>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</si>
  <si>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</si>
  <si>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</si>
  <si>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</si>
  <si>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</si>
  <si>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</si>
  <si>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</si>
  <si>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</si>
  <si>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</si>
  <si>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</si>
  <si>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</si>
  <si>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</si>
  <si>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</si>
  <si>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</si>
  <si>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</si>
  <si>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</si>
  <si>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</si>
  <si>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</si>
  <si>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</si>
  <si>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</si>
  <si>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</si>
  <si>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</si>
  <si>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</si>
  <si>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</si>
  <si>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</si>
  <si>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</si>
  <si>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</si>
  <si>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</si>
  <si>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</si>
  <si>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</si>
  <si>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</si>
  <si>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2022</t>
  </si>
  <si>
    <t>2023</t>
  </si>
  <si>
    <t>CASUAL</t>
  </si>
  <si>
    <t>LARIOSA, ALBERT</t>
  </si>
  <si>
    <t>SP(1-0-0)</t>
  </si>
  <si>
    <t>SP(2-0-0)</t>
  </si>
  <si>
    <t>7/14,17/2023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</si>
</sst>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76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76"/>
  <sheetViews>
    <sheetView tabSelected="1" zoomScale="98" zoomScaleNormal="98" workbookViewId="0">
      <pane ySplit="3660" topLeftCell="A16" activePane="bottomLeft"/>
      <selection activeCell="B2" sqref="B2:C2"/>
      <selection pane="bottomLeft" activeCell="F24" sqref="F24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45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0"/>
      <c r="C3" s="50"/>
      <c r="D3" s="22" t="s">
        <v>13</v>
      </c>
      <c r="F3" s="54"/>
      <c r="G3" s="55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0" t="s">
        <v>44</v>
      </c>
      <c r="C4" s="50"/>
      <c r="D4" s="22" t="s">
        <v>12</v>
      </c>
      <c r="F4" s="55"/>
      <c r="G4" s="55"/>
      <c r="H4" s="26" t="s">
        <v>17</v>
      </c>
      <c r="I4" s="26"/>
      <c r="J4" s="55"/>
      <c r="K4" s="58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9" t="s">
        <v>8</v>
      </c>
      <c r="D7" s="59"/>
      <c r="E7" s="59"/>
      <c r="F7" s="59"/>
      <c r="G7" s="59" t="s">
        <v>7</v>
      </c>
      <c r="H7" s="59"/>
      <c r="I7" s="59"/>
      <c r="J7" s="59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15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15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9"/>
      <c r="F10" s="20"/>
      <c r="G10" s="13" t="str">
        <f>IF(ISBLANK(Table15[[#This Row],[EARNED]]),"",Table15[[#This Row],[EARNED]])</f>
        <v/>
      </c>
      <c r="H10" s="39"/>
      <c r="I10" s="9"/>
      <c r="J10" s="11"/>
      <c r="K10" s="20"/>
    </row>
    <row r="11" spans="1:11" x14ac:dyDescent="0.25">
      <c r="A11" s="40">
        <v>44743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44774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44805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44835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44866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44896</v>
      </c>
      <c r="B16" s="20"/>
      <c r="C16" s="13">
        <v>1.25</v>
      </c>
      <c r="D16" s="39"/>
      <c r="E16" s="9"/>
      <c r="F16" s="20"/>
      <c r="G16" s="13">
        <f>IF(ISBLANK(Table15[[#This Row],[EARNED]]),"",Table15[[#This Row],[EARNED]])</f>
        <v>1.25</v>
      </c>
      <c r="H16" s="39"/>
      <c r="I16" s="9"/>
      <c r="J16" s="11"/>
      <c r="K16" s="20"/>
    </row>
    <row r="17" spans="1:11" x14ac:dyDescent="0.25">
      <c r="A17" s="48" t="s">
        <v>43</v>
      </c>
      <c r="B17" s="20"/>
      <c r="C17" s="13"/>
      <c r="D17" s="39"/>
      <c r="E17" s="9"/>
      <c r="F17" s="20"/>
      <c r="G17" s="13" t="str">
        <f>IF(ISBLANK(Table15[[#This Row],[EARNED]]),"",Table15[[#This Row],[EARNED]])</f>
        <v/>
      </c>
      <c r="H17" s="39"/>
      <c r="I17" s="9"/>
      <c r="J17" s="11"/>
      <c r="K17" s="20"/>
    </row>
    <row r="18" spans="1:11" x14ac:dyDescent="0.25">
      <c r="A18" s="40">
        <v>44927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44958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44986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45017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45047</v>
      </c>
      <c r="B22" s="20" t="s">
        <v>46</v>
      </c>
      <c r="C22" s="13">
        <v>1.25</v>
      </c>
      <c r="D22" s="39"/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49">
        <v>45072</v>
      </c>
    </row>
    <row r="23" spans="1:11" x14ac:dyDescent="0.25">
      <c r="A23" s="40">
        <v>45078</v>
      </c>
      <c r="B23" s="20"/>
      <c r="C23" s="13">
        <v>1.25</v>
      </c>
      <c r="D23" s="39"/>
      <c r="E23" s="9"/>
      <c r="F23" s="20"/>
      <c r="G23" s="13">
        <f>IF(ISBLANK(Table15[[#This Row],[EARNED]]),"",Table15[[#This Row],[EARNED]])</f>
        <v>1.25</v>
      </c>
      <c r="H23" s="39"/>
      <c r="I23" s="9"/>
      <c r="J23" s="11"/>
      <c r="K23" s="20"/>
    </row>
    <row r="24" spans="1:11" x14ac:dyDescent="0.25">
      <c r="A24" s="40">
        <v>45108</v>
      </c>
      <c r="B24" s="20" t="s">
        <v>47</v>
      </c>
      <c r="C24" s="13"/>
      <c r="D24" s="39"/>
      <c r="E24" s="9"/>
      <c r="F24" s="20"/>
      <c r="G24" s="13" t="str">
        <f>IF(ISBLANK(Table15[[#This Row],[EARNED]]),"",Table15[[#This Row],[EARNED]])</f>
        <v/>
      </c>
      <c r="H24" s="39"/>
      <c r="I24" s="9"/>
      <c r="J24" s="11"/>
      <c r="K24" s="20" t="s">
        <v>48</v>
      </c>
    </row>
    <row r="25" spans="1:11" x14ac:dyDescent="0.25">
      <c r="A25" s="40">
        <v>45139</v>
      </c>
      <c r="B25" s="20"/>
      <c r="C25" s="13"/>
      <c r="D25" s="39"/>
      <c r="E25" s="9"/>
      <c r="F25" s="20"/>
      <c r="G25" s="13" t="str">
        <f>IF(ISBLANK(Table15[[#This Row],[EARNED]]),"",Table15[[#This Row],[EARNED]])</f>
        <v/>
      </c>
      <c r="H25" s="39"/>
      <c r="I25" s="9"/>
      <c r="J25" s="11"/>
      <c r="K25" s="20"/>
    </row>
    <row r="26" spans="1:11" x14ac:dyDescent="0.25">
      <c r="A26" s="40">
        <v>45170</v>
      </c>
      <c r="B26" s="20"/>
      <c r="C26" s="13"/>
      <c r="D26" s="39"/>
      <c r="E26" s="9"/>
      <c r="F26" s="20"/>
      <c r="G26" s="13" t="str">
        <f>IF(ISBLANK(Table15[[#This Row],[EARNED]]),"",Table15[[#This Row],[EARNED]])</f>
        <v/>
      </c>
      <c r="H26" s="39"/>
      <c r="I26" s="9"/>
      <c r="J26" s="11"/>
      <c r="K26" s="20"/>
    </row>
    <row r="27" spans="1:11" x14ac:dyDescent="0.25">
      <c r="A27" s="40">
        <v>45200</v>
      </c>
      <c r="B27" s="20"/>
      <c r="C27" s="13"/>
      <c r="D27" s="39"/>
      <c r="E27" s="9"/>
      <c r="F27" s="20"/>
      <c r="G27" s="13" t="str">
        <f>IF(ISBLANK(Table15[[#This Row],[EARNED]]),"",Table15[[#This Row],[EARNED]])</f>
        <v/>
      </c>
      <c r="H27" s="39"/>
      <c r="I27" s="9"/>
      <c r="J27" s="11"/>
      <c r="K27" s="20"/>
    </row>
    <row r="28" spans="1:11" x14ac:dyDescent="0.25">
      <c r="A28" s="40">
        <v>45231</v>
      </c>
      <c r="B28" s="20"/>
      <c r="C28" s="13"/>
      <c r="D28" s="39"/>
      <c r="E28" s="9"/>
      <c r="F28" s="20"/>
      <c r="G28" s="13" t="str">
        <f>IF(ISBLANK(Table15[[#This Row],[EARNED]]),"",Table15[[#This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IF(ISBLANK(Table15[[#This Row],[EARNED]]),"",Table15[[#This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IF(ISBLANK(Table15[[#This Row],[EARNED]]),"",Table15[[#This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IF(ISBLANK(Table15[[#This Row],[EARNED]]),"",Table15[[#This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IF(ISBLANK(Table15[[#This Row],[EARNED]]),"",Table15[[#This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IF(ISBLANK(Table15[[#This Row],[EARNED]]),"",Table15[[#This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IF(ISBLANK(Table15[[#This Row],[EARNED]]),"",Table15[[#This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IF(ISBLANK(Table15[[#This Row],[EARNED]]),"",Table15[[#This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IF(ISBLANK(Table15[[#This Row],[EARNED]]),"",Table15[[#This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IF(ISBLANK(Table15[[#This Row],[EARNED]]),"",Table15[[#This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IF(ISBLANK(Table15[[#This Row],[EARNED]]),"",Table15[[#This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IF(ISBLANK(Table15[[#This Row],[EARNED]]),"",Table15[[#This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IF(ISBLANK(Table15[[#This Row],[EARNED]]),"",Table15[[#This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IF(ISBLANK(Table15[[#This Row],[EARNED]]),"",Table15[[#This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IF(ISBLANK(Table15[[#This Row],[EARNED]]),"",Table15[[#This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IF(ISBLANK(Table15[[#This Row],[EARNED]]),"",Table15[[#This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IF(ISBLANK(Table15[[#This Row],[EARNED]]),"",Table15[[#This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IF(ISBLANK(Table15[[#This Row],[EARNED]]),"",Table15[[#This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IF(ISBLANK(Table15[[#This Row],[EARNED]]),"",Table15[[#This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IF(ISBLANK(Table15[[#This Row],[EARNED]]),"",Table15[[#This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IF(ISBLANK(Table15[[#This Row],[EARNED]]),"",Table15[[#This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IF(ISBLANK(Table15[[#This Row],[EARNED]]),"",Table15[[#This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IF(ISBLANK(Table15[[#This Row],[EARNED]]),"",Table15[[#This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IF(ISBLANK(Table15[[#This Row],[EARNED]]),"",Table15[[#This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IF(ISBLANK(Table15[[#This Row],[EARNED]]),"",Table15[[#This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IF(ISBLANK(Table15[[#This Row],[EARNED]]),"",Table15[[#This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IF(ISBLANK(Table15[[#This Row],[EARNED]]),"",Table15[[#This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IF(ISBLANK(Table15[[#This Row],[EARNED]]),"",Table15[[#This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IF(ISBLANK(Table15[[#This Row],[EARNED]]),"",Table15[[#This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IF(ISBLANK(Table15[[#This Row],[EARNED]]),"",Table15[[#This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IF(ISBLANK(Table15[[#This Row],[EARNED]]),"",Table15[[#This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IF(ISBLANK(Table15[[#This Row],[EARNED]]),"",Table15[[#This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IF(ISBLANK(Table15[[#This Row],[EARNED]]),"",Table15[[#This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IF(ISBLANK(Table15[[#This Row],[EARNED]]),"",Table15[[#This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IF(ISBLANK(Table15[[#This Row],[EARNED]]),"",Table15[[#This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IF(ISBLANK(Table15[[#This Row],[EARNED]]),"",Table15[[#This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IF(ISBLANK(Table15[[#This Row],[EARNED]]),"",Table15[[#This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IF(ISBLANK(Table15[[#This Row],[EARNED]]),"",Table15[[#This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IF(ISBLANK(Table15[[#This Row],[EARNED]]),"",Table15[[#This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IF(ISBLANK(Table15[[#This Row],[EARNED]]),"",Table15[[#This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IF(ISBLANK(Table15[[#This Row],[EARNED]]),"",Table15[[#This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IF(ISBLANK(Table15[[#This Row],[EARNED]]),"",Table15[[#This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IF(ISBLANK(Table15[[#This Row],[EARNED]]),"",Table15[[#This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IF(ISBLANK(Table15[[#This Row],[EARNED]]),"",Table15[[#This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1"/>
      <c r="B76" s="15"/>
      <c r="C76" s="42"/>
      <c r="D76" s="43"/>
      <c r="E76" s="9"/>
      <c r="F76" s="15"/>
      <c r="G76" s="42" t="str">
        <f>IF(ISBLANK(Table15[[#This Row],[EARNED]]),"",Table15[[#This Row],[EARNED]])</f>
        <v/>
      </c>
      <c r="H76" s="43"/>
      <c r="I76" s="9"/>
      <c r="J76" s="12"/>
      <c r="K76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zoomScale="150" zoomScaleNormal="150" workbookViewId="0">
      <pane ySplit="5535" topLeftCell="A7" activePane="bottomLeft"/>
      <selection activeCell="B4" sqref="B4:C4"/>
      <selection pane="bottomLeft" activeCell="E13" sqref="E1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tr">
        <f>IF(ISBLANK('2018 LEAVE CREDITS'!B2:C2),"---------",'2018 LEAVE CREDITS'!B2:C2)</f>
        <v>LARIOSA, ALBERT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0" t="str">
        <f>IF(ISBLANK('2018 LEAVE CREDITS'!B3:C3),"",'2018 LEAVE CREDITS'!B3:C3)</f>
        <v/>
      </c>
      <c r="C3" s="50"/>
      <c r="D3" s="22" t="s">
        <v>13</v>
      </c>
      <c r="F3" s="54" t="str">
        <f>IF(ISBLANK('2018 LEAVE CREDITS'!F3:G3),"---------",'2018 LEAVE CREDITS'!F3:G3)</f>
        <v>---------</v>
      </c>
      <c r="G3" s="55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0" t="str">
        <f>IF(ISBLANK('2018 LEAVE CREDITS'!B4:C4),"---------",'2018 LEAVE CREDITS'!B4:C4)</f>
        <v>CASUAL</v>
      </c>
      <c r="C4" s="50"/>
      <c r="D4" s="22" t="s">
        <v>12</v>
      </c>
      <c r="F4" s="55" t="str">
        <f>IF(ISBLANK('2018 LEAVE CREDITS'!F4:G4),"",'2018 LEAVE CREDITS'!F4:G4)</f>
        <v/>
      </c>
      <c r="G4" s="55"/>
      <c r="H4" s="26" t="s">
        <v>17</v>
      </c>
      <c r="I4" s="26"/>
      <c r="J4" s="55"/>
      <c r="K4" s="58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9" t="s">
        <v>8</v>
      </c>
      <c r="D7" s="59"/>
      <c r="E7" s="59"/>
      <c r="F7" s="59"/>
      <c r="G7" s="59" t="s">
        <v>7</v>
      </c>
      <c r="H7" s="59"/>
      <c r="I7" s="59"/>
      <c r="J7" s="59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0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0</v>
      </c>
      <c r="J9" s="11"/>
      <c r="K9" s="20"/>
    </row>
    <row r="10" spans="1:11" x14ac:dyDescent="0.25">
      <c r="A10" s="40"/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/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25">
      <c r="A12" s="40"/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/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/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/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25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B3" sqref="B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/>
      <c r="B3" s="11"/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1" t="s">
        <v>38</v>
      </c>
      <c r="J6" s="61"/>
      <c r="K6" s="61"/>
      <c r="L6" s="61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2023-07-19T07:23:10Z</dcterms:modified>
</cp:coreProperties>
</file>