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GS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1" l="1"/>
  <c r="G74" i="1" l="1"/>
  <c r="G133" i="1"/>
  <c r="A37" i="1" l="1"/>
  <c r="A38" i="1" s="1"/>
  <c r="A39" i="1" s="1"/>
  <c r="A28" i="1"/>
  <c r="A29" i="1" s="1"/>
  <c r="A40" i="1" l="1"/>
  <c r="A41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<sst xmlns="http://schemas.openxmlformats.org/spreadsheetml/2006/main" count="108" uniqueCount="67">
  <si>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</si>
  <si>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</si>
  <si>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</si>
  <si>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</si>
  <si>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</si>
  <si>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</si>
  <si>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</si>
  <si>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</si>
  <si>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</si>
  <si>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</si>
  <si>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</si>
  <si>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</si>
  <si>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</si>
  <si>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</si>
  <si>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</si>
  <si>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</si>
  <si>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</si>
  <si>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</si>
  <si>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</si>
  <si>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</si>
  <si>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</si>
  <si>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</si>
  <si>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</si>
  <si>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</si>
  <si>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</si>
  <si>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</si>
  <si>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</si>
  <si>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</si>
  <si>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</si>
  <si>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</si>
  <si>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</si>
  <si>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</si>
  <si>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</si>
  <si>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</si>
  <si>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</si>
  <si>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</si>
  <si>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</si>
  <si>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</si>
  <si>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</si>
  <si>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</si>
  <si>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</si>
  <si>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</si>
  <si>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LANDICHO, CHARLENE</t>
  </si>
  <si>
    <t>REGULAR</t>
  </si>
  <si>
    <t>2019</t>
  </si>
  <si>
    <t>SL(1-0-0)</t>
  </si>
  <si>
    <t>2020</t>
  </si>
  <si>
    <t>CALAMITY LEAVE</t>
  </si>
  <si>
    <t>2/13,14/2020</t>
  </si>
  <si>
    <t>SP(3-0-0)</t>
  </si>
  <si>
    <t>9/23,24,28/2020</t>
  </si>
  <si>
    <t>VL(1-0-0)</t>
  </si>
  <si>
    <t>FL(4-0-0)</t>
  </si>
  <si>
    <t>2021</t>
  </si>
  <si>
    <t>SP(1-0-0)</t>
  </si>
  <si>
    <t>SL(2-0-0)</t>
  </si>
  <si>
    <t>5/26,6/2021</t>
  </si>
  <si>
    <t>VL(5-0-0)</t>
  </si>
  <si>
    <t>7/1,2/2021</t>
  </si>
  <si>
    <t>7/12,13,14,15,16/2021</t>
  </si>
  <si>
    <t>2022</t>
  </si>
  <si>
    <t>11/28-29/2022</t>
  </si>
  <si>
    <t>VL(2-0-0)</t>
  </si>
  <si>
    <t>DOMESTIC 5/24/2022</t>
  </si>
  <si>
    <t>2023</t>
  </si>
  <si>
    <t>UT(0-0-3)</t>
  </si>
  <si>
    <t>UT(0-0-34)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</si>
</sst>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zoomScaleNormal="100" workbookViewId="0">
      <pane ySplit="3690" topLeftCell="A55" activePane="bottomLeft"/>
      <selection activeCell="L9" sqref="L8:L9"/>
      <selection pane="bottomLeft" activeCell="K62" sqref="K6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43710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30.130999999999997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41.207999999999998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43710</v>
      </c>
      <c r="B11" s="20" t="s">
        <v>45</v>
      </c>
      <c r="C11" s="13">
        <v>1.208</v>
      </c>
      <c r="D11" s="39"/>
      <c r="E11" s="9"/>
      <c r="F11" s="20"/>
      <c r="G11" s="13">
        <f>IF(ISBLANK(Table1[[#This Row],[EARNED]]),"",Table1[[#This Row],[EARNED]])</f>
        <v>1.208</v>
      </c>
      <c r="H11" s="39"/>
      <c r="I11" s="9"/>
      <c r="J11" s="11">
        <v>1</v>
      </c>
      <c r="K11" s="49">
        <v>43714</v>
      </c>
    </row>
    <row r="12" spans="1:11" x14ac:dyDescent="0.25">
      <c r="A12" s="40">
        <v>43739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43770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43800</v>
      </c>
      <c r="B14" s="20" t="s">
        <v>45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49">
        <v>43825</v>
      </c>
    </row>
    <row r="15" spans="1:11" x14ac:dyDescent="0.25">
      <c r="A15" s="48" t="s">
        <v>46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43831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43862</v>
      </c>
      <c r="B17" s="20" t="s">
        <v>47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48</v>
      </c>
    </row>
    <row r="18" spans="1:11" x14ac:dyDescent="0.25">
      <c r="A18" s="40">
        <v>43891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43922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43952</v>
      </c>
      <c r="B20" s="20" t="s">
        <v>45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43980</v>
      </c>
    </row>
    <row r="21" spans="1:11" x14ac:dyDescent="0.25">
      <c r="A21" s="40">
        <v>43983</v>
      </c>
      <c r="B21" s="20" t="s">
        <v>45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43999</v>
      </c>
    </row>
    <row r="22" spans="1:11" x14ac:dyDescent="0.25">
      <c r="A22" s="40">
        <v>44013</v>
      </c>
      <c r="B22" s="20" t="s">
        <v>45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>
        <v>44026</v>
      </c>
    </row>
    <row r="23" spans="1:11" x14ac:dyDescent="0.25">
      <c r="A23" s="40"/>
      <c r="B23" s="20" t="s">
        <v>45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44036</v>
      </c>
    </row>
    <row r="24" spans="1:11" x14ac:dyDescent="0.25">
      <c r="A24" s="40">
        <v>44044</v>
      </c>
      <c r="B24" s="20" t="s">
        <v>45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9">
        <v>44062</v>
      </c>
    </row>
    <row r="25" spans="1:11" x14ac:dyDescent="0.25">
      <c r="A25" s="40">
        <v>44075</v>
      </c>
      <c r="B25" s="20" t="s">
        <v>45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44092</v>
      </c>
    </row>
    <row r="26" spans="1:11" x14ac:dyDescent="0.25">
      <c r="A26" s="40"/>
      <c r="B26" s="20" t="s">
        <v>49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50</v>
      </c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>EDATE(A27,1)</f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>EDATE(A28,1)</f>
        <v>44166</v>
      </c>
      <c r="B29" s="20" t="s">
        <v>45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44175</v>
      </c>
    </row>
    <row r="30" spans="1:11" x14ac:dyDescent="0.25">
      <c r="A30" s="40"/>
      <c r="B30" s="20" t="s">
        <v>45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44181</v>
      </c>
    </row>
    <row r="31" spans="1:11" x14ac:dyDescent="0.25">
      <c r="A31" s="40"/>
      <c r="B31" s="20" t="s">
        <v>51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>
        <v>44188</v>
      </c>
    </row>
    <row r="32" spans="1:11" x14ac:dyDescent="0.25">
      <c r="A32" s="40"/>
      <c r="B32" s="20" t="s">
        <v>52</v>
      </c>
      <c r="C32" s="13"/>
      <c r="D32" s="39">
        <v>4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8" t="s">
        <v>53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44197</v>
      </c>
      <c r="B34" s="20" t="s">
        <v>54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44214</v>
      </c>
    </row>
    <row r="35" spans="1:11" x14ac:dyDescent="0.25">
      <c r="A35" s="40"/>
      <c r="B35" s="20" t="s">
        <v>51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44228</v>
      </c>
      <c r="B36" s="20" t="s">
        <v>51</v>
      </c>
      <c r="C36" s="13">
        <v>1.25</v>
      </c>
      <c r="D36" s="39">
        <v>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49">
        <v>44244</v>
      </c>
    </row>
    <row r="37" spans="1:11" x14ac:dyDescent="0.25">
      <c r="A37" s="40">
        <f>EDATE(A36,1)</f>
        <v>44256</v>
      </c>
      <c r="B37" s="20" t="s">
        <v>54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44256</v>
      </c>
    </row>
    <row r="38" spans="1:11" x14ac:dyDescent="0.25">
      <c r="A38" s="40">
        <f t="shared" ref="A38:A41" si="0">EDATE(A37,1)</f>
        <v>44287</v>
      </c>
      <c r="B38" s="20" t="s">
        <v>54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9">
        <v>44314</v>
      </c>
    </row>
    <row r="39" spans="1:11" x14ac:dyDescent="0.25">
      <c r="A39" s="40">
        <f t="shared" si="0"/>
        <v>44317</v>
      </c>
      <c r="B39" s="20" t="s">
        <v>55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56</v>
      </c>
    </row>
    <row r="40" spans="1:11" x14ac:dyDescent="0.25">
      <c r="A40" s="40">
        <f>EDATE(A39,1)</f>
        <v>44348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44378</v>
      </c>
      <c r="B41" s="20" t="s">
        <v>55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58</v>
      </c>
    </row>
    <row r="42" spans="1:11" x14ac:dyDescent="0.25">
      <c r="A42" s="40"/>
      <c r="B42" s="20" t="s">
        <v>57</v>
      </c>
      <c r="C42" s="13"/>
      <c r="D42" s="39">
        <v>5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59</v>
      </c>
    </row>
    <row r="43" spans="1:11" x14ac:dyDescent="0.25">
      <c r="A43" s="40">
        <v>44409</v>
      </c>
      <c r="B43" s="20" t="s">
        <v>45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44439</v>
      </c>
    </row>
    <row r="44" spans="1:11" x14ac:dyDescent="0.25">
      <c r="A44" s="40">
        <v>44440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44470</v>
      </c>
      <c r="B45" s="20" t="s">
        <v>51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>
        <v>44481</v>
      </c>
    </row>
    <row r="46" spans="1:11" x14ac:dyDescent="0.25">
      <c r="A46" s="40"/>
      <c r="B46" s="20" t="s">
        <v>51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44525</v>
      </c>
    </row>
    <row r="47" spans="1:11" x14ac:dyDescent="0.25">
      <c r="A47" s="40">
        <v>44501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44531</v>
      </c>
      <c r="B48" s="20" t="s">
        <v>51</v>
      </c>
      <c r="C48" s="13">
        <v>1.25</v>
      </c>
      <c r="D48" s="39">
        <v>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49">
        <v>44547</v>
      </c>
    </row>
    <row r="49" spans="1:11" x14ac:dyDescent="0.25">
      <c r="A49" s="40"/>
      <c r="B49" s="20" t="s">
        <v>51</v>
      </c>
      <c r="C49" s="13"/>
      <c r="D49" s="39">
        <v>3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9">
        <v>44533</v>
      </c>
    </row>
    <row r="50" spans="1:11" x14ac:dyDescent="0.25">
      <c r="A50" s="48" t="s">
        <v>60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44562</v>
      </c>
      <c r="B51" s="20" t="s">
        <v>54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9">
        <v>44201</v>
      </c>
    </row>
    <row r="52" spans="1:11" x14ac:dyDescent="0.25">
      <c r="A52" s="40"/>
      <c r="B52" s="20" t="s">
        <v>54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9">
        <v>44206</v>
      </c>
    </row>
    <row r="53" spans="1:11" x14ac:dyDescent="0.25">
      <c r="A53" s="40"/>
      <c r="B53" s="20" t="s">
        <v>54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9">
        <v>44220</v>
      </c>
    </row>
    <row r="54" spans="1:11" x14ac:dyDescent="0.25">
      <c r="A54" s="40">
        <v>44593</v>
      </c>
      <c r="B54" s="20" t="s">
        <v>51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49">
        <v>44609</v>
      </c>
    </row>
    <row r="55" spans="1:11" x14ac:dyDescent="0.25">
      <c r="A55" s="40"/>
      <c r="B55" s="20" t="s">
        <v>51</v>
      </c>
      <c r="C55" s="13"/>
      <c r="D55" s="39">
        <v>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9">
        <v>44648</v>
      </c>
    </row>
    <row r="56" spans="1:11" x14ac:dyDescent="0.25">
      <c r="A56" s="40">
        <v>44621</v>
      </c>
      <c r="B56" s="20" t="s">
        <v>45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44648</v>
      </c>
    </row>
    <row r="57" spans="1:11" x14ac:dyDescent="0.25">
      <c r="A57" s="40"/>
      <c r="B57" s="20" t="s">
        <v>45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44679</v>
      </c>
    </row>
    <row r="58" spans="1:11" x14ac:dyDescent="0.25">
      <c r="A58" s="40">
        <v>44652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44682</v>
      </c>
      <c r="B59" s="20" t="s">
        <v>54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63</v>
      </c>
    </row>
    <row r="60" spans="1:11" x14ac:dyDescent="0.25">
      <c r="A60" s="40">
        <v>44713</v>
      </c>
      <c r="B60" s="20" t="s">
        <v>45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9">
        <v>44736</v>
      </c>
    </row>
    <row r="61" spans="1:11" x14ac:dyDescent="0.25">
      <c r="A61" s="40">
        <v>44743</v>
      </c>
      <c r="B61" s="20" t="s">
        <v>51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44771</v>
      </c>
    </row>
    <row r="62" spans="1:11" x14ac:dyDescent="0.25">
      <c r="A62" s="40"/>
      <c r="B62" s="20" t="s">
        <v>66</v>
      </c>
      <c r="C62" s="13"/>
      <c r="D62" s="39">
        <v>7.1000000000000008E-2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/>
    </row>
    <row r="63" spans="1:11" x14ac:dyDescent="0.25">
      <c r="A63" s="40">
        <v>44774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44805</v>
      </c>
      <c r="B64" s="20" t="s">
        <v>45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9">
        <v>44825</v>
      </c>
    </row>
    <row r="65" spans="1:11" x14ac:dyDescent="0.25">
      <c r="A65" s="40">
        <v>44835</v>
      </c>
      <c r="B65" s="20" t="s">
        <v>45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9">
        <v>44859</v>
      </c>
    </row>
    <row r="66" spans="1:11" x14ac:dyDescent="0.25">
      <c r="A66" s="40">
        <v>44866</v>
      </c>
      <c r="B66" s="20" t="s">
        <v>62</v>
      </c>
      <c r="C66" s="13">
        <v>1.25</v>
      </c>
      <c r="D66" s="39">
        <v>2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61</v>
      </c>
    </row>
    <row r="67" spans="1:11" x14ac:dyDescent="0.25">
      <c r="A67" s="40">
        <v>44896</v>
      </c>
      <c r="B67" s="20" t="s">
        <v>65</v>
      </c>
      <c r="C67" s="13">
        <v>1.25</v>
      </c>
      <c r="D67" s="39">
        <v>6.0000000000000001E-3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8" t="s">
        <v>64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44927</v>
      </c>
      <c r="B69" s="20" t="s">
        <v>54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9">
        <v>44950</v>
      </c>
    </row>
    <row r="70" spans="1:11" x14ac:dyDescent="0.25">
      <c r="A70" s="40">
        <v>44958</v>
      </c>
      <c r="B70" s="20" t="s">
        <v>51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44988</v>
      </c>
    </row>
    <row r="71" spans="1:11" x14ac:dyDescent="0.25">
      <c r="A71" s="40">
        <v>44986</v>
      </c>
      <c r="B71" s="20" t="s">
        <v>51</v>
      </c>
      <c r="C71" s="13">
        <v>1.25</v>
      </c>
      <c r="D71" s="39">
        <v>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9">
        <v>45016</v>
      </c>
    </row>
    <row r="72" spans="1:11" x14ac:dyDescent="0.25">
      <c r="A72" s="40">
        <v>45017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45047</v>
      </c>
      <c r="B73" s="20" t="s">
        <v>51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9">
        <v>45054</v>
      </c>
    </row>
    <row r="74" spans="1:11" x14ac:dyDescent="0.25">
      <c r="A74" s="40"/>
      <c r="B74" s="20" t="s">
        <v>54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9">
        <v>45072</v>
      </c>
    </row>
    <row r="75" spans="1:11" x14ac:dyDescent="0.25">
      <c r="A75" s="40">
        <v>45078</v>
      </c>
      <c r="B75" s="20" t="s">
        <v>54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49">
        <v>45084</v>
      </c>
    </row>
    <row r="76" spans="1:11" x14ac:dyDescent="0.25">
      <c r="A76" s="40">
        <v>45108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45139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45170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45200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45231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45261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45292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45323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45352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45383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45413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45444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45474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45505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45536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45566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45597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45627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45658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45689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45717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45748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45778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45809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45839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45870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45901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45931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45962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45992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46023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46054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46082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46113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46143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46174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46204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46235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46266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46296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46327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46357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46388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46419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46447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46478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46508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46539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46569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46600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46631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46661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46692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46722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46753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46784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46813</v>
      </c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  <row r="133" spans="1:11" x14ac:dyDescent="0.25">
      <c r="A133" s="40">
        <v>46844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0</v>
      </c>
      <c r="F3" s="11">
        <v>34</v>
      </c>
      <c r="G3" s="45">
        <f>SUMIFS(F7:F14,E7:E14,E3)+SUMIFS(D7:D66,C7:C66,F3)+D3</f>
        <v>7.1000000000000008E-2</v>
      </c>
      <c r="J3" s="47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25">
      <c r="G4" s="33"/>
      <c r="J4" s="1" t="str">
        <f>IF(TEXT(J3,"D")=1,1,TEXT(J3,"D"))</f>
        <v>2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2023-07-12T05:16:15Z</dcterms:modified>
</cp:coreProperties>
</file>