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1" i="1" l="1"/>
  <c r="G545" i="1" l="1"/>
  <c r="G548" i="1" l="1"/>
  <c r="G550" i="1" l="1"/>
  <c r="G554" i="1" l="1"/>
  <c r="G551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3" i="1"/>
  <c r="G544" i="1"/>
  <c r="G546" i="1"/>
  <c r="G547" i="1"/>
  <c r="G549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2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5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<sst xmlns="http://schemas.openxmlformats.org/spreadsheetml/2006/main" count="816" uniqueCount="489">
  <si>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</si>
  <si>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</si>
  <si>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</si>
  <si>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</si>
  <si>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</si>
  <si>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</si>
  <si>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</si>
  <si>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</si>
  <si>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</si>
  <si>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</si>
  <si>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</si>
  <si>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</si>
  <si>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</si>
  <si>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</si>
  <si>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</si>
  <si>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</si>
  <si>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</si>
  <si>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</si>
  <si>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</si>
  <si>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</si>
  <si>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</si>
  <si>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</si>
  <si>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</si>
  <si>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</si>
  <si>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</si>
  <si>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</si>
  <si>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</si>
  <si>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</si>
  <si>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</si>
  <si>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</si>
  <si>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</si>
  <si>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</si>
  <si>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</si>
  <si>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</si>
  <si>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</si>
  <si>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</si>
  <si>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</si>
  <si>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</si>
  <si>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</si>
  <si>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</si>
  <si>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</si>
  <si>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</si>
  <si>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</si>
  <si>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</si>
  <si>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</si>
  <si>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</si>
  <si>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</si>
  <si>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</si>
  <si>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</si>
  <si>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</si>
  <si>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</si>
  <si>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</si>
  <si>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</si>
  <si>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</si>
  <si>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</si>
  <si>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</si>
  <si>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</si>
  <si>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</si>
  <si>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</si>
  <si>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</si>
  <si>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</si>
  <si>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</si>
  <si>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</si>
  <si>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</si>
  <si>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</si>
  <si>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</si>
  <si>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</si>
  <si>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</si>
  <si>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</si>
  <si>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</si>
  <si>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</si>
  <si>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</si>
  <si>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</si>
  <si>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</si>
  <si>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</si>
  <si>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</si>
  <si>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</si>
  <si>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</si>
  <si>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</si>
  <si>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</si>
  <si>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</si>
  <si>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</si>
  <si>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</si>
  <si>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</si>
  <si>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</si>
  <si>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</si>
  <si>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</si>
  <si>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</si>
  <si>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</si>
  <si>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</si>
  <si>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</si>
  <si>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</si>
  <si>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</si>
  <si>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</si>
  <si>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</si>
  <si>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</si>
  <si>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</si>
  <si>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</si>
  <si>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</si>
  <si>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</si>
  <si>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</si>
  <si>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</si>
  <si>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</si>
  <si>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</si>
  <si>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</si>
  <si>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</si>
  <si>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</si>
  <si>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</si>
  <si>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</si>
  <si>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</si>
  <si>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</si>
  <si>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</si>
  <si>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</si>
  <si>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</si>
  <si>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</si>
  <si>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</si>
  <si>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</si>
  <si>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</si>
  <si>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</si>
  <si>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</si>
  <si>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</si>
  <si>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</si>
  <si>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</si>
  <si>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</si>
  <si>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</si>
  <si>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</si>
  <si>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</si>
  <si>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</si>
  <si>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</si>
  <si>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</si>
  <si>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</si>
  <si>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</si>
  <si>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</si>
  <si>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</si>
  <si>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</si>
  <si>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</si>
  <si>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</si>
  <si>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</si>
  <si>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</si>
  <si>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</si>
  <si>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</si>
  <si>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</si>
  <si>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</si>
  <si>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</si>
  <si>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</si>
  <si>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</si>
  <si>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</si>
  <si>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</si>
  <si>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</si>
  <si>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</si>
  <si>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</si>
  <si>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</si>
  <si>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</si>
  <si>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</si>
  <si>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</si>
  <si>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</si>
  <si>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</si>
  <si>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</si>
  <si>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</si>
  <si>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</si>
  <si>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</si>
  <si>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</si>
  <si>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</si>
  <si>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</si>
  <si>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</si>
  <si>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</si>
  <si>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</si>
  <si>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</si>
  <si>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</si>
  <si>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</si>
  <si>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</si>
  <si>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</si>
  <si>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</si>
  <si>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</si>
  <si>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</si>
  <si>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</si>
  <si>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</si>
  <si>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</si>
  <si>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</si>
  <si>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</si>
  <si>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</si>
  <si>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</si>
  <si>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</si>
  <si>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</si>
  <si>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</si>
  <si>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</si>
  <si>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</si>
  <si>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</si>
  <si>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</si>
  <si>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</si>
  <si>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</si>
  <si>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</si>
  <si>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</si>
  <si>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</si>
  <si>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</si>
  <si>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</si>
  <si>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</si>
  <si>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</si>
  <si>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</si>
  <si>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</si>
  <si>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</si>
  <si>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</si>
  <si>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</si>
  <si>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</si>
  <si>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</si>
  <si>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</si>
  <si>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</si>
  <si>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</si>
  <si>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</si>
  <si>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</si>
  <si>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</si>
  <si>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</si>
  <si>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</si>
  <si>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</si>
  <si>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</si>
  <si>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</si>
  <si>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</si>
  <si>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</si>
  <si>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</si>
  <si>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</si>
  <si>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</si>
  <si>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</si>
  <si>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</si>
  <si>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</si>
  <si>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</si>
  <si>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</si>
  <si>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</si>
  <si>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</si>
  <si>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</si>
  <si>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</si>
  <si>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</si>
  <si>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</si>
  <si>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</si>
  <si>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</si>
  <si>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</si>
  <si>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</si>
  <si>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</si>
  <si>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</si>
  <si>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</si>
  <si>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</si>
  <si>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</si>
  <si>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</si>
  <si>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</si>
  <si>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</si>
  <si>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</si>
  <si>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</si>
  <si>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</si>
  <si>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</si>
  <si>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</si>
  <si>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</si>
  <si>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</si>
  <si>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</si>
  <si>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</si>
  <si>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</si>
  <si>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</si>
  <si>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</si>
  <si>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</si>
  <si>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</si>
  <si>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</si>
  <si>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</si>
  <si>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</si>
  <si>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</si>
  <si>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</si>
  <si>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</si>
  <si>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</si>
  <si>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</si>
  <si>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</si>
  <si>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</si>
  <si>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</si>
  <si>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</si>
  <si>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</si>
  <si>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</si>
  <si>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</si>
  <si>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</si>
  <si>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</si>
  <si>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</si>
  <si>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</si>
  <si>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</si>
  <si>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</si>
  <si>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</si>
  <si>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</si>
  <si>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</si>
  <si>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</si>
  <si>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</si>
  <si>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</si>
  <si>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</si>
  <si>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</si>
  <si>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</si>
  <si>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</si>
  <si>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</si>
  <si>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</si>
  <si>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</si>
  <si>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</si>
  <si>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</si>
  <si>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</si>
  <si>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</si>
  <si>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</si>
  <si>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</si>
  <si>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</si>
  <si>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</si>
  <si>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</si>
  <si>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</si>
  <si>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</si>
  <si>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</si>
  <si>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</si>
  <si>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</si>
  <si>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</si>
  <si>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</si>
  <si>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</si>
  <si>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</si>
  <si>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</si>
  <si>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</si>
  <si>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</si>
  <si>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</si>
  <si>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</si>
  <si>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</si>
  <si>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</si>
  <si>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</si>
  <si>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</si>
  <si>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</si>
  <si>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</si>
  <si>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</si>
  <si>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</si>
  <si>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</si>
  <si>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</si>
  <si>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</si>
  <si>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</si>
  <si>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</si>
  <si>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</si>
  <si>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</si>
  <si>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</si>
  <si>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</si>
  <si>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</si>
  <si>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</si>
  <si>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</si>
  <si>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</si>
  <si>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</si>
  <si>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</si>
  <si>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</si>
  <si>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</si>
  <si>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</si>
  <si>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</si>
  <si>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</si>
  <si>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</si>
  <si>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</si>
  <si>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</si>
  <si>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</si>
  <si>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</si>
  <si>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</si>
  <si>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</si>
  <si>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</si>
  <si>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</si>
  <si>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</si>
  <si>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</si>
  <si>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</si>
  <si>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</si>
  <si>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</si>
  <si>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</si>
  <si>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</si>
  <si>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</si>
  <si>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</si>
  <si>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</si>
  <si>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</si>
  <si>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</si>
  <si>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</si>
  <si>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</si>
  <si>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</si>
  <si>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</si>
  <si>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</si>
  <si>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</si>
  <si>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</si>
  <si>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</si>
  <si>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</si>
  <si>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</si>
  <si>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</si>
  <si>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</si>
  <si>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</si>
  <si>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</si>
  <si>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</si>
  <si>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</si>
  <si>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</si>
  <si>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</si>
  <si>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</si>
  <si>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</si>
  <si>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</si>
  <si>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</si>
  <si>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</si>
  <si>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</si>
  <si>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</si>
  <si>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</si>
  <si>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</si>
  <si>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</si>
  <si>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</si>
  <si>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</si>
  <si>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</si>
  <si>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</si>
  <si>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</si>
  <si>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</si>
  <si>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</si>
  <si>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</si>
  <si>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</si>
  <si>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</si>
  <si>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</si>
  <si>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</si>
  <si>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</si>
  <si>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</si>
  <si>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</si>
  <si>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</si>
  <si>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</si>
  <si>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</si>
  <si>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</si>
  <si>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</si>
  <si>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</si>
  <si>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</si>
  <si>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</si>
  <si>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</si>
  <si>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</si>
  <si>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</si>
  <si>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</si>
  <si>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</si>
  <si>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</si>
  <si>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</si>
  <si>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</si>
  <si>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</si>
  <si>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</si>
  <si>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</si>
  <si>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</si>
  <si>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</si>
  <si>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</si>
  <si>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</si>
  <si>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</si>
  <si>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</si>
  <si>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</si>
  <si>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</si>
  <si>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</si>
  <si>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</si>
  <si>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</si>
  <si>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</si>
  <si>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</si>
  <si>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</si>
  <si>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</si>
  <si>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</si>
  <si>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</si>
  <si>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</si>
  <si>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</si>
  <si>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</si>
  <si>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</si>
  <si>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</si>
  <si>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</si>
  <si>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</si>
  <si>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</si>
  <si>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</si>
  <si>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</si>
  <si>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</si>
  <si>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</si>
  <si>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</si>
  <si>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</si>
  <si>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</si>
  <si>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</si>
  <si>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</si>
  <si>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</si>
  <si>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</si>
  <si>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</si>
  <si>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</si>
  <si>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</si>
  <si>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</si>
  <si>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</si>
  <si>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</si>
  <si>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</si>
  <si>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</si>
  <si>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</si>
  <si>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</si>
  <si>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</si>
  <si>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</si>
  <si>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</si>
  <si>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</si>
  <si>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</si>
  <si>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2/10,13/2023</t>
  </si>
  <si>
    <t>3/9,15/2023</t>
  </si>
  <si>
    <t>TOTAL LEAVE BALANCE</t>
  </si>
  <si>
    <t>PERMANENT</t>
  </si>
  <si>
    <t>1 - Married (and not separated)</t>
  </si>
  <si>
    <t>5/31-6/2/2023</t>
  </si>
  <si>
    <t>12/6,12,23,28,29/2022</t>
  </si>
  <si>
    <t>UT(0-0-46)</t>
  </si>
  <si>
    <t>UT(0-0-27)</t>
  </si>
  <si>
    <t>A(1-0-0)</t>
  </si>
  <si>
    <t>UT(0-1-53)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</si>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</sst>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autoFilter ref="A8:K6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534" activePane="bottomLeft"/>
      <selection activeCell="I9" sqref="I9"/>
      <selection pane="bottomLeft" activeCell="E539" sqref="E539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481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480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109.95000000000005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25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25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25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25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25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25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25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25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25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25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25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25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25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25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25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25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25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25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25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25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25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25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25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25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25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25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25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25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25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25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25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25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25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25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25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25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25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25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25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25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25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25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25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25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25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25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25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25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25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25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25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25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25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25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25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25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25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25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25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25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25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25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25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25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25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25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25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25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25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25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25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25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25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25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25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25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25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25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25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25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25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25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25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25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25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25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25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25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25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25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25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25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25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25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25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25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25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25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25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25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25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25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25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25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25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25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25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25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25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25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25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25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25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25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25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25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25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25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25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25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25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25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25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25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25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25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25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25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25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25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25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25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25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25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25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25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25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25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25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25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25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25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25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25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25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25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25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25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25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25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25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25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25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25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25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25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25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25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25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25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25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25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25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25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25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25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25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25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25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25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25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25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25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25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25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25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25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25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25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25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25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25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25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25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25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25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25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25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25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25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25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25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25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25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25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25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25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25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25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25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25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25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25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25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25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25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25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25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25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25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25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25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25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25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54</v>
      </c>
      <c r="C539" s="13">
        <v>1.25</v>
      </c>
      <c r="D539" s="39">
        <v>3.7000000000000019E-2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25">
      <c r="A541" s="40"/>
      <c r="B541" s="20" t="s">
        <v>488</v>
      </c>
      <c r="C541" s="13"/>
      <c r="D541" s="39">
        <v>8.1000000000000016E-2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487</v>
      </c>
      <c r="C543" s="13">
        <v>1.25</v>
      </c>
      <c r="D543" s="39">
        <v>0.23500000000000001</v>
      </c>
      <c r="E543" s="34" t="s">
        <v>32</v>
      </c>
      <c r="F543" s="20"/>
      <c r="G543" s="13">
        <f>IF(ISBLANK(Table1[[#This Row],[EARNED]]),"",Table1[[#This Row],[EARNED]])</f>
        <v>1.25</v>
      </c>
      <c r="H543" s="39"/>
      <c r="I543" s="34" t="s">
        <v>32</v>
      </c>
      <c r="J543" s="11"/>
      <c r="K543" s="20"/>
    </row>
    <row r="544" spans="1:11" x14ac:dyDescent="0.25">
      <c r="A544" s="40">
        <v>44805</v>
      </c>
      <c r="B544" s="20" t="s">
        <v>486</v>
      </c>
      <c r="C544" s="13">
        <v>1.25</v>
      </c>
      <c r="D544" s="39">
        <v>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44813</v>
      </c>
    </row>
    <row r="545" spans="1:11" x14ac:dyDescent="0.25">
      <c r="A545" s="40"/>
      <c r="B545" s="20" t="s">
        <v>54</v>
      </c>
      <c r="C545" s="13"/>
      <c r="D545" s="39">
        <v>3.7000000000000019E-2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44835</v>
      </c>
      <c r="B546" s="20" t="s">
        <v>485</v>
      </c>
      <c r="C546" s="13">
        <v>1.25</v>
      </c>
      <c r="D546" s="39">
        <v>5.6000000000000015E-2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44866</v>
      </c>
      <c r="B547" s="20" t="s">
        <v>169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44890</v>
      </c>
    </row>
    <row r="548" spans="1:11" x14ac:dyDescent="0.25">
      <c r="A548" s="40"/>
      <c r="B548" s="20" t="s">
        <v>75</v>
      </c>
      <c r="C548" s="13"/>
      <c r="D548" s="39">
        <v>5.2000000000000011E-2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483</v>
      </c>
    </row>
    <row r="550" spans="1:11" x14ac:dyDescent="0.25">
      <c r="A550" s="40"/>
      <c r="B550" s="20" t="s">
        <v>484</v>
      </c>
      <c r="C550" s="13"/>
      <c r="D550" s="39">
        <v>9.6000000000000002E-2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475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169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44966</v>
      </c>
    </row>
    <row r="554" spans="1:11" x14ac:dyDescent="0.25">
      <c r="A554" s="40"/>
      <c r="B554" s="20" t="s">
        <v>217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 t="s">
        <v>477</v>
      </c>
    </row>
    <row r="555" spans="1:11" x14ac:dyDescent="0.25">
      <c r="A555" s="40">
        <v>44986</v>
      </c>
      <c r="B555" s="20" t="s">
        <v>254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478</v>
      </c>
    </row>
    <row r="556" spans="1:11" x14ac:dyDescent="0.25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45047</v>
      </c>
      <c r="B557" s="20" t="s">
        <v>48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45044</v>
      </c>
    </row>
    <row r="558" spans="1:11" x14ac:dyDescent="0.25">
      <c r="A558" s="40"/>
      <c r="B558" s="20" t="s">
        <v>91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482</v>
      </c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/>
      <c r="B635" s="15"/>
      <c r="C635" s="42"/>
      <c r="D635" s="43"/>
      <c r="E635" s="9"/>
      <c r="F635" s="15"/>
      <c r="G635" s="13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18</v>
      </c>
      <c r="G3" s="47">
        <f>SUMIFS(F7:F14,E7:E14,E3)+SUMIFS(D7:D66,C7:C66,F3)+D3</f>
        <v>3.7000000000000019E-2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479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347.07500000000005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2023-07-17T02:38:09Z</dcterms:modified>
</cp:coreProperties>
</file>