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5" i="1" l="1"/>
  <c r="G149" i="1" l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27" i="1"/>
  <c r="G121" i="1"/>
  <c r="G140" i="1" l="1"/>
  <c r="A136" i="1"/>
  <c r="A137" i="1" s="1"/>
  <c r="A138" i="1" s="1"/>
  <c r="A139" i="1" s="1"/>
  <c r="A141" i="1" s="1"/>
  <c r="A142" i="1" s="1"/>
  <c r="A122" i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G113" i="1"/>
  <c r="G105" i="1"/>
  <c r="G106" i="1"/>
  <c r="A107" i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G95" i="1"/>
  <c r="G90" i="1"/>
  <c r="G91" i="1"/>
  <c r="G88" i="1"/>
  <c r="G85" i="1"/>
  <c r="G86" i="1"/>
  <c r="A87" i="1"/>
  <c r="A89" i="1" s="1"/>
  <c r="A92" i="1" s="1"/>
  <c r="A93" i="1" s="1"/>
  <c r="A94" i="1" s="1"/>
  <c r="A96" i="1" s="1"/>
  <c r="A97" i="1" s="1"/>
  <c r="A98" i="1" s="1"/>
  <c r="A99" i="1" s="1"/>
  <c r="A100" i="1" s="1"/>
  <c r="A101" i="1" s="1"/>
  <c r="G80" i="1"/>
  <c r="G75" i="1"/>
  <c r="G69" i="1"/>
  <c r="A68" i="1"/>
  <c r="A70" i="1" s="1"/>
  <c r="A71" i="1" s="1"/>
  <c r="A72" i="1" s="1"/>
  <c r="A73" i="1" s="1"/>
  <c r="A74" i="1" s="1"/>
  <c r="A76" i="1" s="1"/>
  <c r="A77" i="1" s="1"/>
  <c r="A78" i="1" s="1"/>
  <c r="A79" i="1" s="1"/>
  <c r="A81" i="1" s="1"/>
  <c r="G60" i="1"/>
  <c r="G56" i="1"/>
  <c r="G53" i="1"/>
  <c r="A52" i="1"/>
  <c r="A54" i="1" s="1"/>
  <c r="A55" i="1" s="1"/>
  <c r="A57" i="1" s="1"/>
  <c r="A58" i="1" s="1"/>
  <c r="A59" i="1" s="1"/>
  <c r="A61" i="1" s="1"/>
  <c r="A62" i="1" s="1"/>
  <c r="A63" i="1" s="1"/>
  <c r="A64" i="1" s="1"/>
  <c r="A65" i="1" s="1"/>
  <c r="G45" i="1"/>
  <c r="G42" i="1"/>
  <c r="G38" i="1"/>
  <c r="G37" i="1"/>
  <c r="G39" i="1"/>
  <c r="G33" i="1"/>
  <c r="A32" i="1"/>
  <c r="A34" i="1" s="1"/>
  <c r="A35" i="1" s="1"/>
  <c r="A36" i="1" s="1"/>
  <c r="A40" i="1" s="1"/>
  <c r="A41" i="1" s="1"/>
  <c r="A43" i="1" s="1"/>
  <c r="A44" i="1" s="1"/>
  <c r="A46" i="1" s="1"/>
  <c r="A47" i="1" s="1"/>
  <c r="A48" i="1" s="1"/>
  <c r="G25" i="1"/>
  <c r="G26" i="1"/>
  <c r="G22" i="1"/>
  <c r="G19" i="1"/>
  <c r="A15" i="1"/>
  <c r="A16" i="1" s="1"/>
  <c r="A17" i="1" s="1"/>
  <c r="A18" i="1" s="1"/>
  <c r="A20" i="1" s="1"/>
  <c r="A21" i="1" s="1"/>
  <c r="A23" i="1" s="1"/>
  <c r="A24" i="1" s="1"/>
  <c r="A27" i="1" s="1"/>
  <c r="A28" i="1" s="1"/>
  <c r="A29" i="1" s="1"/>
  <c r="A12" i="1"/>
  <c r="G3" i="3" l="1"/>
  <c r="G17" i="1"/>
  <c r="G18" i="1"/>
  <c r="G20" i="1"/>
  <c r="G21" i="1"/>
  <c r="G23" i="1"/>
  <c r="G24" i="1"/>
  <c r="G27" i="1"/>
  <c r="G28" i="1"/>
  <c r="G29" i="1"/>
  <c r="G30" i="1"/>
  <c r="G31" i="1"/>
  <c r="G32" i="1"/>
  <c r="G34" i="1"/>
  <c r="G35" i="1"/>
  <c r="G36" i="1"/>
  <c r="G40" i="1"/>
  <c r="G41" i="1"/>
  <c r="G43" i="1"/>
  <c r="G44" i="1"/>
  <c r="G46" i="1"/>
  <c r="G47" i="1"/>
  <c r="G48" i="1"/>
  <c r="G49" i="1"/>
  <c r="G50" i="1"/>
  <c r="G51" i="1"/>
  <c r="G52" i="1"/>
  <c r="G54" i="1"/>
  <c r="G55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1" i="1"/>
  <c r="G82" i="1"/>
  <c r="G83" i="1"/>
  <c r="G84" i="1"/>
  <c r="G87" i="1"/>
  <c r="G89" i="1"/>
  <c r="G92" i="1"/>
  <c r="G93" i="1"/>
  <c r="G94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<sst xmlns="http://schemas.openxmlformats.org/spreadsheetml/2006/main" count="138" uniqueCount="96">
  <si>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</si>
  <si>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</si>
  <si>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</si>
  <si>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</si>
  <si>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</si>
  <si>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</si>
  <si>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</si>
  <si>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</si>
  <si>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</si>
  <si>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</si>
  <si>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</si>
  <si>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</si>
  <si>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</si>
  <si>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</si>
  <si>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</si>
  <si>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</si>
  <si>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</si>
  <si>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</si>
  <si>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</si>
  <si>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</si>
  <si>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</si>
  <si>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</si>
  <si>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</si>
  <si>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</si>
  <si>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</si>
  <si>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</si>
  <si>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</si>
  <si>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</si>
  <si>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</si>
  <si>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</si>
  <si>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</si>
  <si>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</si>
  <si>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</si>
  <si>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</si>
  <si>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</si>
  <si>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</si>
  <si>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</si>
  <si>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</si>
  <si>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</si>
  <si>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</si>
  <si>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</si>
  <si>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</si>
  <si>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</si>
  <si>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2015</t>
  </si>
  <si>
    <t>SP (2-0-0)</t>
  </si>
  <si>
    <t>DOMESTIC 5/7,11</t>
  </si>
  <si>
    <t>SP (1-0-0)</t>
  </si>
  <si>
    <t>DOMESTIC 7/20</t>
  </si>
  <si>
    <t>PATERNITY (7-0-0)</t>
  </si>
  <si>
    <t>PATERNITY 9/15-21</t>
  </si>
  <si>
    <t>FL (5-0-0)</t>
  </si>
  <si>
    <t>2016</t>
  </si>
  <si>
    <t>UT (1-6-45)</t>
  </si>
  <si>
    <t>DOMESTIC E. 2/19</t>
  </si>
  <si>
    <t>UT (0-0-6)</t>
  </si>
  <si>
    <t>UT (0-0-21)</t>
  </si>
  <si>
    <t>UT (0-0-2)</t>
  </si>
  <si>
    <t>SL (1-0-0)</t>
  </si>
  <si>
    <t>DOMESTIC 6/2</t>
  </si>
  <si>
    <t>UT (0-0-1)</t>
  </si>
  <si>
    <t>VL (1-0-0)</t>
  </si>
  <si>
    <t>UT (1-4-1)</t>
  </si>
  <si>
    <t>UT (0-4-01)</t>
  </si>
  <si>
    <t>FL (4-0-0)</t>
  </si>
  <si>
    <t>UT (1-0-8)</t>
  </si>
  <si>
    <t>2017</t>
  </si>
  <si>
    <t>UT (1-0-0)</t>
  </si>
  <si>
    <t>UT (0-4-0)</t>
  </si>
  <si>
    <t>2018</t>
  </si>
  <si>
    <t>UT (2-0-13)</t>
  </si>
  <si>
    <t>SL (2-0-0)</t>
  </si>
  <si>
    <t>12/27,28</t>
  </si>
  <si>
    <t>2019</t>
  </si>
  <si>
    <t>DOMESTIC E. 3/1</t>
  </si>
  <si>
    <t>DOMESTIC 2/21</t>
  </si>
  <si>
    <t>VL (4-0-0)</t>
  </si>
  <si>
    <t>4/2,3,4,5</t>
  </si>
  <si>
    <t>FL (1-0-0)</t>
  </si>
  <si>
    <t>2020</t>
  </si>
  <si>
    <t>UT (2-0-0)</t>
  </si>
  <si>
    <t>DOMESTIC 1/30</t>
  </si>
  <si>
    <t>2021</t>
  </si>
  <si>
    <t>2022</t>
  </si>
  <si>
    <t>OLEGARIO, LEONARD ERIC</t>
  </si>
  <si>
    <t>DOMESTIC E. 1/9</t>
  </si>
  <si>
    <t>2023</t>
  </si>
  <si>
    <t>VL(2-0-0)</t>
  </si>
  <si>
    <t>SP(1-0-0)</t>
  </si>
  <si>
    <t>CEO</t>
  </si>
  <si>
    <t>PERMANENT</t>
  </si>
  <si>
    <t>DRAFTSMAN I</t>
  </si>
  <si>
    <t>VL(1-0-0)</t>
  </si>
  <si>
    <t>12/27,29/2022</t>
  </si>
  <si>
    <t>FL(2-0-0)</t>
  </si>
  <si>
    <t>5/31, 6/2/2023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</si>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</sst>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8"/>
  <sheetViews>
    <sheetView tabSelected="1" zoomScale="110" zoomScaleNormal="110" workbookViewId="0">
      <pane ySplit="4050" topLeftCell="A145" activePane="bottomLeft"/>
      <selection activeCell="B4" sqref="B4:C4"/>
      <selection pane="bottomLeft" activeCell="K156" sqref="K1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89</v>
      </c>
      <c r="C4" s="51"/>
      <c r="D4" s="22" t="s">
        <v>12</v>
      </c>
      <c r="F4" s="56" t="s">
        <v>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80.781999999999996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115.75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41946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41976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42005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42036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8" si="0">EDATE(A15,1)</f>
        <v>42064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42095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42125</v>
      </c>
      <c r="B18" s="20" t="s">
        <v>44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45</v>
      </c>
    </row>
    <row r="19" spans="1:11" x14ac:dyDescent="0.25">
      <c r="A19" s="40"/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EDATE(A18,1)</f>
        <v>42156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42186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EDATE(A21,1)</f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42248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49</v>
      </c>
    </row>
    <row r="25" spans="1:11" x14ac:dyDescent="0.25">
      <c r="A25" s="40"/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45193</v>
      </c>
    </row>
    <row r="26" spans="1:11" x14ac:dyDescent="0.25">
      <c r="A26" s="40"/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EDATE(A24,1)</f>
        <v>42278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42309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42339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51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42370</v>
      </c>
      <c r="B31" s="20" t="s">
        <v>52</v>
      </c>
      <c r="C31" s="13">
        <v>1.25</v>
      </c>
      <c r="D31" s="39">
        <v>1.8439999999999999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42401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53</v>
      </c>
    </row>
    <row r="33" spans="1:11" x14ac:dyDescent="0.25">
      <c r="A33" s="40"/>
      <c r="B33" s="20" t="s">
        <v>54</v>
      </c>
      <c r="C33" s="13">
        <v>1.25</v>
      </c>
      <c r="D33" s="39">
        <v>1.2E-2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EDATE(A32,1)</f>
        <v>42430</v>
      </c>
      <c r="B34" s="20" t="s">
        <v>55</v>
      </c>
      <c r="C34" s="13">
        <v>1.25</v>
      </c>
      <c r="D34" s="39">
        <v>4.4000000000000004E-2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ref="A35:A47" si="1">EDATE(A34,1)</f>
        <v>42461</v>
      </c>
      <c r="B35" s="20" t="s">
        <v>56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42491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45062</v>
      </c>
    </row>
    <row r="37" spans="1:11" x14ac:dyDescent="0.25">
      <c r="A37" s="40"/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8">
        <v>45086</v>
      </c>
    </row>
    <row r="39" spans="1:11" x14ac:dyDescent="0.25">
      <c r="A39" s="40"/>
      <c r="B39" s="20" t="s">
        <v>59</v>
      </c>
      <c r="C39" s="13">
        <v>1.25</v>
      </c>
      <c r="D39" s="39">
        <v>2E-3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EDATE(A36,1)</f>
        <v>42522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42552</v>
      </c>
      <c r="B41" s="20" t="s">
        <v>46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EDATE(A41,1)</f>
        <v>42583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42614</v>
      </c>
      <c r="B44" s="20" t="s">
        <v>60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45175</v>
      </c>
    </row>
    <row r="45" spans="1:11" x14ac:dyDescent="0.25">
      <c r="A45" s="40"/>
      <c r="B45" s="20" t="s">
        <v>61</v>
      </c>
      <c r="C45" s="13">
        <v>1.25</v>
      </c>
      <c r="D45" s="39">
        <v>1.502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42644</v>
      </c>
      <c r="B46" s="20" t="s">
        <v>62</v>
      </c>
      <c r="C46" s="13">
        <v>1.25</v>
      </c>
      <c r="D46" s="39">
        <v>0.502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42705</v>
      </c>
      <c r="B48" s="20" t="s">
        <v>63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64</v>
      </c>
      <c r="C49" s="13">
        <v>1.25</v>
      </c>
      <c r="D49" s="39">
        <v>1.0169999999999999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65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42767</v>
      </c>
      <c r="B52" s="20" t="s">
        <v>60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44974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ref="A55:A65" si="2">EDATE(A54,1)</f>
        <v>42826</v>
      </c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45020</v>
      </c>
    </row>
    <row r="56" spans="1:11" x14ac:dyDescent="0.25">
      <c r="A56" s="40"/>
      <c r="B56" s="20" t="s">
        <v>66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EDATE(A55,1)</f>
        <v>42856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42887</v>
      </c>
      <c r="B58" s="20" t="s">
        <v>67</v>
      </c>
      <c r="C58" s="13">
        <v>1.25</v>
      </c>
      <c r="D58" s="39">
        <v>0.5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2"/>
        <v>42917</v>
      </c>
      <c r="B59" s="20" t="s">
        <v>46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47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EDATE(A59,1)</f>
        <v>42948</v>
      </c>
      <c r="B61" s="20" t="s">
        <v>66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2"/>
        <v>42979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2"/>
        <v>43009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43040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2"/>
        <v>43070</v>
      </c>
      <c r="B65" s="20" t="s">
        <v>63</v>
      </c>
      <c r="C65" s="13">
        <v>1.25</v>
      </c>
      <c r="D65" s="39">
        <v>4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7" t="s">
        <v>68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43101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43132</v>
      </c>
      <c r="B68" s="20" t="s">
        <v>60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>
        <v>44966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43160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79" si="3">EDATE(A70,1)</f>
        <v>43191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43221</v>
      </c>
      <c r="B72" s="20" t="s">
        <v>67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43252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43282</v>
      </c>
      <c r="B74" s="20" t="s">
        <v>46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47</v>
      </c>
    </row>
    <row r="75" spans="1:11" x14ac:dyDescent="0.25">
      <c r="A75" s="40"/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EDATE(A74,1)</f>
        <v>43313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3"/>
        <v>43344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3"/>
        <v>43374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3"/>
        <v>43405</v>
      </c>
      <c r="B79" s="20" t="s">
        <v>70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25">
      <c r="A80" s="40"/>
      <c r="B80" s="20" t="s">
        <v>69</v>
      </c>
      <c r="C80" s="13">
        <v>1.25</v>
      </c>
      <c r="D80" s="39">
        <v>2.0270000000000001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43435</v>
      </c>
      <c r="B81" s="20" t="s">
        <v>57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45274</v>
      </c>
    </row>
    <row r="82" spans="1:11" x14ac:dyDescent="0.25">
      <c r="A82" s="40"/>
      <c r="B82" s="20" t="s">
        <v>59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43466</v>
      </c>
      <c r="B84" s="20" t="s">
        <v>57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8">
        <v>44979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73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EDATE(A84,1)</f>
        <v>43497</v>
      </c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74</v>
      </c>
    </row>
    <row r="88" spans="1:11" x14ac:dyDescent="0.25">
      <c r="A88" s="40"/>
      <c r="B88" s="20" t="s">
        <v>66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43525</v>
      </c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45004</v>
      </c>
    </row>
    <row r="90" spans="1:11" x14ac:dyDescent="0.25">
      <c r="A90" s="40"/>
      <c r="B90" s="20" t="s">
        <v>75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43556</v>
      </c>
      <c r="B92" s="20" t="s">
        <v>67</v>
      </c>
      <c r="C92" s="13">
        <v>1.25</v>
      </c>
      <c r="D92" s="39">
        <v>0.5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1" si="4">EDATE(A92,1)</f>
        <v>43586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43617</v>
      </c>
      <c r="B94" s="20" t="s">
        <v>57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45081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43647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4"/>
        <v>43678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4"/>
        <v>43709</v>
      </c>
      <c r="B98" s="20" t="s">
        <v>54</v>
      </c>
      <c r="C98" s="13">
        <v>1.25</v>
      </c>
      <c r="D98" s="39">
        <v>1.2E-2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43739</v>
      </c>
      <c r="B99" s="20" t="s">
        <v>67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4"/>
        <v>43770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4"/>
        <v>43800</v>
      </c>
      <c r="B101" s="20" t="s">
        <v>77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 t="s">
        <v>79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7" t="s">
        <v>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43831</v>
      </c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80</v>
      </c>
    </row>
    <row r="105" spans="1:11" x14ac:dyDescent="0.25">
      <c r="A105" s="40"/>
      <c r="B105" s="20" t="s">
        <v>60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44985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43862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8" si="5">EDATE(A107,1)</f>
        <v>43891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5"/>
        <v>43922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5"/>
        <v>43952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5"/>
        <v>43983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44013</v>
      </c>
      <c r="B112" s="20" t="s">
        <v>60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45127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44044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5"/>
        <v>44075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5"/>
        <v>44105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44136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44166</v>
      </c>
      <c r="B118" s="20" t="s">
        <v>63</v>
      </c>
      <c r="C118" s="13">
        <v>1.25</v>
      </c>
      <c r="D118" s="39">
        <v>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44197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84</v>
      </c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EDATE(A120,1)</f>
        <v>44228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ref="A123:A133" si="6">EDATE(A122,1)</f>
        <v>44256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6"/>
        <v>44287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6"/>
        <v>44317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6"/>
        <v>44348</v>
      </c>
      <c r="B126" s="20" t="s">
        <v>60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>
        <v>45080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44378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44409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6"/>
        <v>44440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44470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6"/>
        <v>44501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44531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44562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44593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2" si="7">EDATE(A136,1)</f>
        <v>44621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44652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44682</v>
      </c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45101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EDATE(A139,1)</f>
        <v>44713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7"/>
        <v>44743</v>
      </c>
      <c r="B142" s="20" t="s">
        <v>60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8">
        <v>45127</v>
      </c>
    </row>
    <row r="143" spans="1:11" x14ac:dyDescent="0.25">
      <c r="A143" s="40">
        <v>44774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44805</v>
      </c>
      <c r="B144" s="20" t="s">
        <v>87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45184</v>
      </c>
    </row>
    <row r="145" spans="1:11" x14ac:dyDescent="0.25">
      <c r="A145" s="40"/>
      <c r="B145" s="20" t="s">
        <v>87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>
        <v>44819</v>
      </c>
    </row>
    <row r="146" spans="1:11" x14ac:dyDescent="0.25">
      <c r="A146" s="40">
        <v>44835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44866</v>
      </c>
      <c r="B147" s="20" t="s">
        <v>91</v>
      </c>
      <c r="C147" s="13">
        <v>1.25</v>
      </c>
      <c r="D147" s="20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44894</v>
      </c>
    </row>
    <row r="148" spans="1:11" x14ac:dyDescent="0.25">
      <c r="A148" s="40">
        <v>44896</v>
      </c>
      <c r="B148" s="20" t="s">
        <v>86</v>
      </c>
      <c r="C148" s="13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92</v>
      </c>
    </row>
    <row r="149" spans="1:11" x14ac:dyDescent="0.25">
      <c r="A149" s="47" t="s">
        <v>85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44927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44958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44986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45017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45047</v>
      </c>
      <c r="B154" s="20" t="s">
        <v>93</v>
      </c>
      <c r="C154" s="13">
        <v>1.25</v>
      </c>
      <c r="D154" s="39">
        <v>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94</v>
      </c>
    </row>
    <row r="155" spans="1:11" x14ac:dyDescent="0.25">
      <c r="A155" s="40">
        <v>45078</v>
      </c>
      <c r="B155" s="20" t="s">
        <v>95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45108</v>
      </c>
      <c r="B156" s="20" t="s">
        <v>87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>
        <v>45127</v>
      </c>
    </row>
    <row r="157" spans="1:11" x14ac:dyDescent="0.25">
      <c r="A157" s="40">
        <v>45139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45170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45200</v>
      </c>
      <c r="B159" s="15"/>
      <c r="C159" s="41"/>
      <c r="D159" s="42"/>
      <c r="E159" s="9"/>
      <c r="F159" s="15"/>
      <c r="G159" s="41" t="str">
        <f>IF(ISBLANK(Table1[[#This Row],[EARNED]]),"",Table1[[#This Row],[EARNED]])</f>
        <v/>
      </c>
      <c r="H159" s="42"/>
      <c r="I159" s="9"/>
      <c r="J159" s="12"/>
      <c r="K159" s="15"/>
    </row>
    <row r="160" spans="1:11" x14ac:dyDescent="0.25">
      <c r="A160" s="40">
        <v>45231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45261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45292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45323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45352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45383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45413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45444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45474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45505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45536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45566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45597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45627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45658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45689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45717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45748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45778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45809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45839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45870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45901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45931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45962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45992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46023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46054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46082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46113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46143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46174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46204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46235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46266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46296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46327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46357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46388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46419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46447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46478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46508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46539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46569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46600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46631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46661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46692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46722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46753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46784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46813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46844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46874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46905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46935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46966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46997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47027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47058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47088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47119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47150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47178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47209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47239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47270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47300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0</v>
      </c>
      <c r="F3">
        <v>0</v>
      </c>
      <c r="G3" s="46">
        <f>SUMIFS(F7:F14,E7:E14,E3)+SUMIFS(D7:D66,C7:C66,F3)+D3</f>
        <v>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2023-07-19T05:38:52Z</dcterms:modified>
</cp:coreProperties>
</file>