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47EF43A2-BDCE-4968-9BAE-62E3736BAB1F}" xr6:coauthVersionLast="41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<sst xmlns="http://schemas.openxmlformats.org/spreadsheetml/2006/main" count="76" uniqueCount="65">
  <si>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</si>
  <si>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</si>
  <si>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</si>
  <si>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</si>
  <si>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</si>
  <si>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</si>
  <si>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</si>
  <si>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</si>
  <si>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</si>
  <si>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</si>
  <si>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</si>
  <si>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</si>
  <si>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</si>
  <si>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</si>
  <si>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</si>
  <si>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</si>
  <si>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</si>
  <si>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</si>
  <si>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</si>
  <si>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</si>
  <si>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</si>
  <si>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</si>
  <si>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</si>
  <si>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</si>
  <si>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</si>
  <si>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</si>
  <si>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</si>
  <si>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</si>
  <si>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</si>
  <si>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</si>
  <si>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</si>
  <si>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</si>
  <si>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</si>
  <si>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</si>
  <si>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</si>
  <si>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</si>
  <si>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</si>
  <si>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</si>
  <si>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</si>
  <si>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</si>
  <si>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</si>
  <si>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</si>
  <si>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AUSTRIA, KIM</t>
  </si>
  <si>
    <t>CASUAL</t>
  </si>
  <si>
    <t>2019</t>
  </si>
  <si>
    <t>2018</t>
  </si>
  <si>
    <t>FL(5-0-0)</t>
  </si>
  <si>
    <t>SL(3-0-0)</t>
  </si>
  <si>
    <t>10/23-25/2019</t>
  </si>
  <si>
    <t>2020</t>
  </si>
  <si>
    <t>1/30,31, 2/1</t>
  </si>
  <si>
    <t>SL(1-0-0)</t>
  </si>
  <si>
    <t>7/8,10,11/2020</t>
  </si>
  <si>
    <t>2021</t>
  </si>
  <si>
    <t>SP(1-0-0)</t>
  </si>
  <si>
    <t>12/6/21 BDAY</t>
  </si>
  <si>
    <t>VL(5-0-0)</t>
  </si>
  <si>
    <t>12/23-29/2021</t>
  </si>
  <si>
    <t>2022</t>
  </si>
  <si>
    <t>5/23-25,30,31/2022</t>
  </si>
  <si>
    <t>VL(2-0-0)</t>
  </si>
  <si>
    <t>10/3-4/2022</t>
  </si>
  <si>
    <t>2023</t>
  </si>
  <si>
    <t>9/6,9/2022</t>
  </si>
  <si>
    <t>SP(2-0-0)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</si>
</sst>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62" activePane="bottomLeft"/>
      <selection activeCell="F4" sqref="F4:G4"/>
      <selection pane="bottomLeft" activeCell="H67" sqref="H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43360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47.332999999999998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57.332999999999998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43360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3">
      <c r="A12" s="40">
        <v>43374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43405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43435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43466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43497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43525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43556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43586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43617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43647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43678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43709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43739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48</v>
      </c>
    </row>
    <row r="26" spans="1:11" x14ac:dyDescent="0.3">
      <c r="A26" s="40">
        <v>43770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43800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43831</v>
      </c>
      <c r="B29" s="20" t="s">
        <v>47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50</v>
      </c>
    </row>
    <row r="30" spans="1:11" x14ac:dyDescent="0.3">
      <c r="A30" s="40"/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43862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43891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43922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43952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43983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44013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44018</v>
      </c>
    </row>
    <row r="37" spans="1:11" x14ac:dyDescent="0.3">
      <c r="A37" s="40">
        <v>44044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52</v>
      </c>
    </row>
    <row r="38" spans="1:11" x14ac:dyDescent="0.3">
      <c r="A38" s="40"/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44075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44105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44136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44166</v>
      </c>
      <c r="B42" s="20" t="s">
        <v>46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44197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44228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44256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44287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44317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44348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44378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44409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44440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44470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44501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44531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55</v>
      </c>
    </row>
    <row r="56" spans="1:11" x14ac:dyDescent="0.3">
      <c r="A56" s="40"/>
      <c r="B56" s="20" t="s">
        <v>56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57</v>
      </c>
    </row>
    <row r="57" spans="1:11" x14ac:dyDescent="0.3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8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44562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44593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44621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44652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44682</v>
      </c>
      <c r="B63" s="20" t="s">
        <v>56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59</v>
      </c>
    </row>
    <row r="64" spans="1:11" x14ac:dyDescent="0.3">
      <c r="A64" s="40">
        <v>44713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44743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44774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44805</v>
      </c>
      <c r="B67" s="20" t="s">
        <v>60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61</v>
      </c>
    </row>
    <row r="68" spans="1:11" x14ac:dyDescent="0.3">
      <c r="A68" s="40"/>
      <c r="B68" s="20" t="s">
        <v>64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63</v>
      </c>
    </row>
    <row r="69" spans="1:11" x14ac:dyDescent="0.3">
      <c r="A69" s="40">
        <v>44835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44866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44896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44901</v>
      </c>
    </row>
    <row r="72" spans="1:11" x14ac:dyDescent="0.3">
      <c r="A72" s="48" t="s">
        <v>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44927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44958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44960</v>
      </c>
    </row>
    <row r="75" spans="1:11" x14ac:dyDescent="0.3">
      <c r="A75" s="40">
        <v>44986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44999</v>
      </c>
    </row>
    <row r="76" spans="1:11" x14ac:dyDescent="0.3">
      <c r="A76" s="40">
        <v>45017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45047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45078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45108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45139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45170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45200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45231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45261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45323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45352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45383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45413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45444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45474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45505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45536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45566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45597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45627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45658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45689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45717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45748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45778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45809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45839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45870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45901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45931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45962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45992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46023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46054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46082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46113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17</v>
      </c>
      <c r="K3" s="35">
        <f>J4-1</f>
        <v>16</v>
      </c>
      <c r="L3" s="45">
        <f>IF($J$4=1,1.25,IF(ISBLANK($J$3),"---",1.25-VLOOKUP($K$3,$I$8:$K$37,2)))</f>
        <v>0.58299999999999996</v>
      </c>
    </row>
    <row r="4" spans="1:12" hidden="1" x14ac:dyDescent="0.3">
      <c r="G4" s="33"/>
      <c r="J4" s="1" t="str">
        <f>IF(TEXT(J3,"D")=1,1,TEXT(J3,"D"))</f>
        <v>17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2023-04-05T01:19:52Z</dcterms:modified>
</cp:coreProperties>
</file>