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1D0AC99A-EC39-435E-86C5-80E05C74280D}" xr6:coauthVersionLast="41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57" i="1" l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26" i="1"/>
  <c r="G104" i="1"/>
  <c r="G84" i="1"/>
  <c r="G63" i="1"/>
  <c r="G61" i="1"/>
  <c r="G62" i="1"/>
  <c r="G54" i="1" l="1"/>
  <c r="G52" i="1"/>
  <c r="G43" i="1"/>
  <c r="G42" i="1"/>
  <c r="G40" i="1"/>
  <c r="G39" i="1"/>
  <c r="G37" i="1"/>
  <c r="G35" i="1"/>
  <c r="G28" i="1"/>
  <c r="G24" i="1" l="1"/>
  <c r="G23" i="1"/>
  <c r="G132" i="1"/>
  <c r="G118" i="1"/>
  <c r="G105" i="1"/>
  <c r="G91" i="1"/>
  <c r="G77" i="1"/>
  <c r="G64" i="1"/>
  <c r="G46" i="1"/>
  <c r="G26" i="1"/>
  <c r="G3" i="3"/>
  <c r="G18" i="1"/>
  <c r="G19" i="1"/>
  <c r="G20" i="1"/>
  <c r="G21" i="1"/>
  <c r="G22" i="1"/>
  <c r="G25" i="1"/>
  <c r="G27" i="1"/>
  <c r="G29" i="1"/>
  <c r="G30" i="1"/>
  <c r="G31" i="1"/>
  <c r="G32" i="1"/>
  <c r="G33" i="1"/>
  <c r="G34" i="1"/>
  <c r="G36" i="1"/>
  <c r="G38" i="1"/>
  <c r="G41" i="1"/>
  <c r="G44" i="1"/>
  <c r="G45" i="1"/>
  <c r="G47" i="1"/>
  <c r="G48" i="1"/>
  <c r="G49" i="1"/>
  <c r="G50" i="1"/>
  <c r="G51" i="1"/>
  <c r="G53" i="1"/>
  <c r="G55" i="1"/>
  <c r="G56" i="1"/>
  <c r="G57" i="1"/>
  <c r="G58" i="1"/>
  <c r="G59" i="1"/>
  <c r="G60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5" i="1"/>
  <c r="G156" i="1"/>
  <c r="G11" i="1"/>
  <c r="G12" i="1"/>
  <c r="G13" i="1"/>
  <c r="G14" i="1"/>
  <c r="G15" i="1"/>
  <c r="G16" i="1"/>
  <c r="G17" i="1"/>
  <c r="J4" i="3"/>
  <c r="G9" i="1"/>
  <c r="K3" i="3" l="1"/>
  <c r="L3" i="3" s="1"/>
</calcChain>
</file>

<file path=xl/sharedStrings.xml><?xml version="1.0" encoding="utf-8"?>
<sst xmlns="http://schemas.openxmlformats.org/spreadsheetml/2006/main" count="162" uniqueCount="135">
  <si>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</si>
  <si>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</si>
  <si>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</si>
  <si>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</si>
  <si>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</si>
  <si>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</si>
  <si>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</si>
  <si>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</si>
  <si>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</si>
  <si>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</si>
  <si>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</si>
  <si>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</si>
  <si>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</si>
  <si>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</si>
  <si>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</si>
  <si>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</si>
  <si>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</si>
  <si>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</si>
  <si>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</si>
  <si>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</si>
  <si>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</si>
  <si>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</si>
  <si>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</si>
  <si>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</si>
  <si>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</si>
  <si>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</si>
  <si>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</si>
  <si>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</si>
  <si>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</si>
  <si>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</si>
  <si>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</si>
  <si>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</si>
  <si>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</si>
  <si>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</si>
  <si>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</si>
  <si>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</si>
  <si>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</si>
  <si>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</si>
  <si>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</si>
  <si>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</si>
  <si>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</si>
  <si>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</si>
  <si>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AMELITA V.</t>
  </si>
  <si>
    <t>DA</t>
  </si>
  <si>
    <t>PERMANENT</t>
  </si>
  <si>
    <t>1 - Married (and not separated)</t>
  </si>
  <si>
    <t>AGRICULTURIST B</t>
  </si>
  <si>
    <t>2014</t>
  </si>
  <si>
    <t>OPTIONAL RETIREMENT EFFECTIVE DATE: DECEMBER 31, 2022</t>
  </si>
  <si>
    <t xml:space="preserve"> *********************NOTHING FOLLOWS***********************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</si>
  <si>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</si>
  <si>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</si>
  <si>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</si>
  <si>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</si>
  <si>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</si>
  <si>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</si>
  <si>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</si>
  <si>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</si>
  <si>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UT(0-3-48)</t>
  </si>
  <si>
    <t>UT(0-3-16)</t>
  </si>
  <si>
    <t>UT(0-2-16)</t>
  </si>
  <si>
    <t>UT(0-7-22)</t>
  </si>
  <si>
    <t>UT(0-2-53)</t>
  </si>
  <si>
    <t>UT(0-6-0)</t>
  </si>
  <si>
    <t>UT(1-2-37)</t>
  </si>
  <si>
    <t>UT(0-4-48)</t>
  </si>
  <si>
    <t>UT(0-6-14)</t>
  </si>
  <si>
    <t>UT(1-4-24)</t>
  </si>
  <si>
    <t>FL(2-0-0)</t>
  </si>
  <si>
    <t>11/3,4/2014</t>
  </si>
  <si>
    <t>FL(3-0-0)</t>
  </si>
  <si>
    <t>12/16,17,18</t>
  </si>
  <si>
    <t>UT(0-2-35)</t>
  </si>
  <si>
    <t>UT(1-4-35)</t>
  </si>
  <si>
    <t>FL(1-0-0)</t>
  </si>
  <si>
    <t>UT(0-3-57)</t>
  </si>
  <si>
    <t>UT(3-1-31)</t>
  </si>
  <si>
    <t>UT(0-3-34)</t>
  </si>
  <si>
    <t>UT(0-1-25)</t>
  </si>
  <si>
    <t>UT(0-1-53)</t>
  </si>
  <si>
    <t>8/3,4,5</t>
  </si>
  <si>
    <t>UT(0-2-46)</t>
  </si>
  <si>
    <t>SL(1-0-0)</t>
  </si>
  <si>
    <t>DOMESTIC 8/26/2015</t>
  </si>
  <si>
    <t>UT(1-3-45)</t>
  </si>
  <si>
    <t>SP(1-0-0)</t>
  </si>
  <si>
    <t>DOMESTIC 9/16/2015</t>
  </si>
  <si>
    <t>9/21-23/2015</t>
  </si>
  <si>
    <t>VL(3-0-0)</t>
  </si>
  <si>
    <t>UT(0-2-47)</t>
  </si>
  <si>
    <t>DOMESTIC 10/21/2015</t>
  </si>
  <si>
    <t>SL(2-0-0)</t>
  </si>
  <si>
    <t>10/23,28/2015</t>
  </si>
  <si>
    <t>UT(0-2-50)</t>
  </si>
  <si>
    <t>UT(0-2-55)</t>
  </si>
  <si>
    <t>UT(0-3-38)</t>
  </si>
  <si>
    <t>UT(0-2-58)</t>
  </si>
  <si>
    <t>5/11-13/2016</t>
  </si>
  <si>
    <t>UT(0-3-58)</t>
  </si>
  <si>
    <t>DOMESTIC 6/7/2016</t>
  </si>
  <si>
    <t>UT(0-3-11)</t>
  </si>
  <si>
    <t>UT(1-4-10)</t>
  </si>
  <si>
    <t>UT(1-3-47)</t>
  </si>
  <si>
    <t>UT(0-2-12)</t>
  </si>
  <si>
    <t>UT(0-6-01)</t>
  </si>
  <si>
    <t>VL(2-0-0)</t>
  </si>
  <si>
    <t>12/15,20/2016</t>
  </si>
  <si>
    <t>SP(2-0-0)</t>
  </si>
  <si>
    <t>PARENTAL 12/27,28</t>
  </si>
  <si>
    <t>VL(5-0-0)</t>
  </si>
  <si>
    <t>12/15,19,22,28,29</t>
  </si>
  <si>
    <t>UT(0-6-31)</t>
  </si>
  <si>
    <t>UT(1-0-43)</t>
  </si>
  <si>
    <t>UT(1-2-14)</t>
  </si>
  <si>
    <t>UT(0-0-2)</t>
  </si>
  <si>
    <t>UT(1-0-7)</t>
  </si>
  <si>
    <t>UT(0-0-19)</t>
  </si>
  <si>
    <t>DOMESTIC 9/28 10/24</t>
  </si>
  <si>
    <t>FL(5-0-0)</t>
  </si>
  <si>
    <t>2/27,28, 3/1</t>
  </si>
  <si>
    <t>DOMESTIC 5/4</t>
  </si>
  <si>
    <t>DOMESTIC 6/19,20</t>
  </si>
  <si>
    <t>VL(1-0-0)</t>
  </si>
  <si>
    <t>DOMESTIC 2/18</t>
  </si>
  <si>
    <t>5/2,3/2019</t>
  </si>
  <si>
    <t>DOMESTIC 6/3, 4</t>
  </si>
  <si>
    <t>9/4,6/2019</t>
  </si>
  <si>
    <t>CL(5-0-0)</t>
  </si>
  <si>
    <t>CALAMANITY 2/6-7,10-11,13</t>
  </si>
  <si>
    <t>7/19-21/2019</t>
  </si>
  <si>
    <t>SP(3-0-0)</t>
  </si>
  <si>
    <t>7/26,27,28</t>
  </si>
  <si>
    <t>TOTAL VL = 187.548</t>
  </si>
  <si>
    <t>TOTAL SL = 265.750</t>
  </si>
  <si>
    <t>LEAVE TRANSFER CREDIT 1993 TO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</si>
</sst>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171"/>
  <sheetViews>
    <sheetView tabSelected="1" zoomScaleNormal="100" workbookViewId="0">
      <pane ySplit="3576" topLeftCell="A146" activePane="bottomLeft"/>
      <selection activeCell="F3" sqref="F3:G3"/>
      <selection pane="bottomLeft" activeCell="H157" sqref="H1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4" ht="20.399999999999999" customHeight="1" x14ac:dyDescent="0.3">
      <c r="A2" s="29" t="s">
        <v>9</v>
      </c>
      <c r="B2" s="63" t="s">
        <v>42</v>
      </c>
      <c r="C2" s="63"/>
      <c r="D2" s="21" t="s">
        <v>14</v>
      </c>
      <c r="E2" s="10"/>
      <c r="F2" s="70" t="s">
        <v>45</v>
      </c>
      <c r="G2" s="70"/>
      <c r="H2" s="28" t="s">
        <v>10</v>
      </c>
      <c r="I2" s="25"/>
      <c r="J2" s="64"/>
      <c r="K2" s="65"/>
    </row>
    <row r="3" spans="1:14" x14ac:dyDescent="0.3">
      <c r="A3" s="18" t="s">
        <v>15</v>
      </c>
      <c r="B3" s="63" t="s">
        <v>46</v>
      </c>
      <c r="C3" s="63"/>
      <c r="D3" s="22" t="s">
        <v>13</v>
      </c>
      <c r="F3" s="71"/>
      <c r="G3" s="68"/>
      <c r="H3" s="26" t="s">
        <v>11</v>
      </c>
      <c r="I3" s="26"/>
      <c r="J3" s="66"/>
      <c r="K3" s="67"/>
    </row>
    <row r="4" spans="1:14" ht="14.4" customHeight="1" x14ac:dyDescent="0.3">
      <c r="A4" s="18" t="s">
        <v>16</v>
      </c>
      <c r="B4" s="63" t="s">
        <v>44</v>
      </c>
      <c r="C4" s="63"/>
      <c r="D4" s="22" t="s">
        <v>12</v>
      </c>
      <c r="F4" s="68" t="s">
        <v>43</v>
      </c>
      <c r="G4" s="68"/>
      <c r="H4" s="26" t="s">
        <v>17</v>
      </c>
      <c r="I4" s="26"/>
      <c r="J4" s="68"/>
      <c r="K4" s="69"/>
    </row>
    <row r="5" spans="1:14" x14ac:dyDescent="0.3">
      <c r="A5" s="16"/>
      <c r="H5" s="27" t="s">
        <v>18</v>
      </c>
      <c r="I5" s="27"/>
      <c r="K5" s="4"/>
    </row>
    <row r="6" spans="1:14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4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" x14ac:dyDescent="0.3">
      <c r="A9" s="23"/>
      <c r="B9" s="24" t="s">
        <v>23</v>
      </c>
      <c r="C9" s="13"/>
      <c r="D9" s="11"/>
      <c r="E9" s="13"/>
      <c r="F9" s="11"/>
      <c r="G9" s="13" t="str">
        <f>IF(ISBLANK(Table1[[#This Row],[EARNED]]),"",Table1[[#This Row],[EARNED]])</f>
        <v/>
      </c>
      <c r="H9" s="11"/>
      <c r="I9" s="13"/>
      <c r="J9" s="11"/>
      <c r="K9" s="20"/>
      <c r="M9" s="44"/>
      <c r="N9" s="44"/>
    </row>
    <row r="10" spans="1:14" x14ac:dyDescent="0.3">
      <c r="A10" s="59" t="s">
        <v>134</v>
      </c>
      <c r="B10" s="60"/>
      <c r="C10" s="13"/>
      <c r="D10" s="13"/>
      <c r="E10" s="13">
        <v>132.26</v>
      </c>
      <c r="F10" s="13"/>
      <c r="G10" s="13"/>
      <c r="H10" s="39"/>
      <c r="I10" s="13">
        <v>136.75</v>
      </c>
      <c r="J10" s="11"/>
      <c r="K10" s="20"/>
      <c r="M10" s="44"/>
      <c r="N10" s="44"/>
    </row>
    <row r="11" spans="1:14" x14ac:dyDescent="0.3">
      <c r="A11" s="48" t="s">
        <v>47</v>
      </c>
      <c r="B11" s="20"/>
      <c r="C11" s="13"/>
      <c r="D11" s="39"/>
      <c r="E11" s="34" t="s">
        <v>32</v>
      </c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4" x14ac:dyDescent="0.3">
      <c r="A12" s="40">
        <v>41670</v>
      </c>
      <c r="B12" s="20" t="s">
        <v>58</v>
      </c>
      <c r="C12" s="13">
        <v>1.25</v>
      </c>
      <c r="D12" s="39">
        <v>0.47499999999999998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" x14ac:dyDescent="0.3">
      <c r="A13" s="40">
        <v>41698</v>
      </c>
      <c r="B13" s="20" t="s">
        <v>59</v>
      </c>
      <c r="C13" s="13">
        <v>1.25</v>
      </c>
      <c r="D13" s="39">
        <v>0.28300000000000003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4" x14ac:dyDescent="0.3">
      <c r="A14" s="40">
        <v>41729</v>
      </c>
      <c r="B14" s="20" t="s">
        <v>60</v>
      </c>
      <c r="C14" s="13">
        <v>1.25</v>
      </c>
      <c r="D14" s="39">
        <v>0.38500000000000001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4" x14ac:dyDescent="0.3">
      <c r="A15" s="40">
        <v>41759</v>
      </c>
      <c r="B15" s="20" t="s">
        <v>61</v>
      </c>
      <c r="C15" s="13">
        <v>1.25</v>
      </c>
      <c r="D15" s="39">
        <v>0.92100000000000004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" x14ac:dyDescent="0.3">
      <c r="A16" s="40">
        <v>41790</v>
      </c>
      <c r="B16" s="20" t="s">
        <v>62</v>
      </c>
      <c r="C16" s="13">
        <v>1.25</v>
      </c>
      <c r="D16" s="39">
        <v>0.36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41820</v>
      </c>
      <c r="B17" s="15" t="s">
        <v>63</v>
      </c>
      <c r="C17" s="13">
        <v>1.25</v>
      </c>
      <c r="D17" s="43">
        <v>0.75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41851</v>
      </c>
      <c r="B18" s="20" t="s">
        <v>64</v>
      </c>
      <c r="C18" s="13">
        <v>1.25</v>
      </c>
      <c r="D18" s="39">
        <v>1.327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41882</v>
      </c>
      <c r="B19" s="20" t="s">
        <v>65</v>
      </c>
      <c r="C19" s="13">
        <v>1.25</v>
      </c>
      <c r="D19" s="39">
        <v>0.6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41912</v>
      </c>
      <c r="B20" s="20" t="s">
        <v>67</v>
      </c>
      <c r="C20" s="13">
        <v>1.25</v>
      </c>
      <c r="D20" s="39">
        <v>1.55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41943</v>
      </c>
      <c r="B21" s="20" t="s">
        <v>66</v>
      </c>
      <c r="C21" s="13">
        <v>1.25</v>
      </c>
      <c r="D21" s="39">
        <v>0.77900000000000003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41973</v>
      </c>
      <c r="B22" s="20" t="s">
        <v>68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70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71</v>
      </c>
    </row>
    <row r="24" spans="1:11" x14ac:dyDescent="0.3">
      <c r="A24" s="40"/>
      <c r="B24" s="20" t="s">
        <v>72</v>
      </c>
      <c r="C24" s="13"/>
      <c r="D24" s="39">
        <v>0.32300000000000001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42004</v>
      </c>
      <c r="B25" s="20" t="s">
        <v>73</v>
      </c>
      <c r="C25" s="13">
        <v>1.25</v>
      </c>
      <c r="D25" s="39">
        <v>1.573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42035</v>
      </c>
      <c r="B27" s="20" t="s">
        <v>74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8">
        <v>42007</v>
      </c>
    </row>
    <row r="28" spans="1:11" x14ac:dyDescent="0.3">
      <c r="A28" s="40"/>
      <c r="B28" s="20" t="s">
        <v>75</v>
      </c>
      <c r="C28" s="13"/>
      <c r="D28" s="39">
        <v>0.49399999999999999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8"/>
    </row>
    <row r="29" spans="1:11" x14ac:dyDescent="0.3">
      <c r="A29" s="40">
        <v>42063</v>
      </c>
      <c r="B29" s="20" t="s">
        <v>76</v>
      </c>
      <c r="C29" s="13">
        <v>1.25</v>
      </c>
      <c r="D29" s="39">
        <v>3.19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42094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42124</v>
      </c>
      <c r="B31" s="20" t="s">
        <v>77</v>
      </c>
      <c r="C31" s="13">
        <v>1.25</v>
      </c>
      <c r="D31" s="39">
        <v>0.44600000000000001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42155</v>
      </c>
      <c r="B32" s="20" t="s">
        <v>78</v>
      </c>
      <c r="C32" s="13">
        <v>1.25</v>
      </c>
      <c r="D32" s="39">
        <v>0.17700000000000002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42185</v>
      </c>
      <c r="B33" s="20" t="s">
        <v>79</v>
      </c>
      <c r="C33" s="13">
        <v>1.25</v>
      </c>
      <c r="D33" s="39">
        <v>0.23500000000000001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42216</v>
      </c>
      <c r="B34" s="20" t="s">
        <v>70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81</v>
      </c>
      <c r="C35" s="13"/>
      <c r="D35" s="39">
        <v>0.34599999999999997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42247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20" t="s">
        <v>83</v>
      </c>
    </row>
    <row r="37" spans="1:11" x14ac:dyDescent="0.3">
      <c r="A37" s="40"/>
      <c r="B37" s="20" t="s">
        <v>84</v>
      </c>
      <c r="C37" s="13"/>
      <c r="D37" s="39">
        <v>1.4689999999999999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42277</v>
      </c>
      <c r="B38" s="20" t="s">
        <v>85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86</v>
      </c>
    </row>
    <row r="39" spans="1:11" x14ac:dyDescent="0.3">
      <c r="A39" s="40"/>
      <c r="B39" s="20" t="s">
        <v>88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8" t="s">
        <v>87</v>
      </c>
    </row>
    <row r="40" spans="1:11" x14ac:dyDescent="0.3">
      <c r="A40" s="40"/>
      <c r="B40" s="20" t="s">
        <v>89</v>
      </c>
      <c r="C40" s="13"/>
      <c r="D40" s="39">
        <v>0.34799999999999998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58"/>
    </row>
    <row r="41" spans="1:11" x14ac:dyDescent="0.3">
      <c r="A41" s="40">
        <v>42308</v>
      </c>
      <c r="B41" s="20" t="s">
        <v>85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90</v>
      </c>
    </row>
    <row r="42" spans="1:11" x14ac:dyDescent="0.3">
      <c r="A42" s="40"/>
      <c r="B42" s="20" t="s">
        <v>91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92</v>
      </c>
    </row>
    <row r="43" spans="1:11" x14ac:dyDescent="0.3">
      <c r="A43" s="40"/>
      <c r="B43" s="20" t="s">
        <v>93</v>
      </c>
      <c r="C43" s="13"/>
      <c r="D43" s="39">
        <v>0.35399999999999998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42338</v>
      </c>
      <c r="B44" s="20" t="s">
        <v>94</v>
      </c>
      <c r="C44" s="13">
        <v>1.25</v>
      </c>
      <c r="D44" s="39">
        <v>0.36499999999999999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42369</v>
      </c>
      <c r="B45" s="20" t="s">
        <v>95</v>
      </c>
      <c r="C45" s="13">
        <v>1.25</v>
      </c>
      <c r="D45" s="39">
        <v>0.45400000000000001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42400</v>
      </c>
      <c r="B47" s="20" t="s">
        <v>79</v>
      </c>
      <c r="C47" s="13">
        <v>1.25</v>
      </c>
      <c r="D47" s="39">
        <v>0.23500000000000001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42429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42460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42490</v>
      </c>
      <c r="B50" s="20" t="s">
        <v>96</v>
      </c>
      <c r="C50" s="13">
        <v>1.25</v>
      </c>
      <c r="D50" s="39">
        <v>0.371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42521</v>
      </c>
      <c r="B51" s="20" t="s">
        <v>70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97</v>
      </c>
    </row>
    <row r="52" spans="1:11" x14ac:dyDescent="0.3">
      <c r="A52" s="40"/>
      <c r="B52" s="20" t="s">
        <v>98</v>
      </c>
      <c r="C52" s="13"/>
      <c r="D52" s="39">
        <v>0.496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42551</v>
      </c>
      <c r="B53" s="20" t="s">
        <v>85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99</v>
      </c>
    </row>
    <row r="54" spans="1:11" x14ac:dyDescent="0.3">
      <c r="A54" s="40"/>
      <c r="B54" s="20" t="s">
        <v>100</v>
      </c>
      <c r="C54" s="13"/>
      <c r="D54" s="39">
        <v>0.39800000000000002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42582</v>
      </c>
      <c r="B55" s="20" t="s">
        <v>101</v>
      </c>
      <c r="C55" s="13">
        <v>1.25</v>
      </c>
      <c r="D55" s="39">
        <v>1.5209999999999999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42613</v>
      </c>
      <c r="B56" s="20" t="s">
        <v>102</v>
      </c>
      <c r="C56" s="13">
        <v>1.25</v>
      </c>
      <c r="D56" s="39">
        <v>1.4729999999999999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42643</v>
      </c>
      <c r="B57" s="20" t="s">
        <v>103</v>
      </c>
      <c r="C57" s="13">
        <v>1.25</v>
      </c>
      <c r="D57" s="39">
        <v>0.27500000000000002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42674</v>
      </c>
      <c r="B58" s="20" t="s">
        <v>100</v>
      </c>
      <c r="C58" s="13">
        <v>1.25</v>
      </c>
      <c r="D58" s="39">
        <v>0.39800000000000002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42704</v>
      </c>
      <c r="B59" s="20" t="s">
        <v>104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42735</v>
      </c>
      <c r="B60" s="20" t="s">
        <v>105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3">
      <c r="A61" s="40"/>
      <c r="B61" s="20" t="s">
        <v>107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108</v>
      </c>
    </row>
    <row r="62" spans="1:11" x14ac:dyDescent="0.3">
      <c r="A62" s="40"/>
      <c r="B62" s="20" t="s">
        <v>109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110</v>
      </c>
    </row>
    <row r="63" spans="1:11" x14ac:dyDescent="0.3">
      <c r="A63" s="40"/>
      <c r="B63" s="20" t="s">
        <v>111</v>
      </c>
      <c r="C63" s="13"/>
      <c r="D63" s="39">
        <v>0.81499999999999995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8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42766</v>
      </c>
      <c r="B65" s="20" t="s">
        <v>112</v>
      </c>
      <c r="C65" s="13">
        <v>1.25</v>
      </c>
      <c r="D65" s="39">
        <v>1.0900000000000001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42794</v>
      </c>
      <c r="B66" s="20" t="s">
        <v>81</v>
      </c>
      <c r="C66" s="13">
        <v>1.25</v>
      </c>
      <c r="D66" s="39">
        <v>0.34599999999999997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42825</v>
      </c>
      <c r="B67" s="20" t="s">
        <v>113</v>
      </c>
      <c r="C67" s="13">
        <v>1.25</v>
      </c>
      <c r="D67" s="39">
        <v>1.2789999999999999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42855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42886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42916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42947</v>
      </c>
      <c r="B71" s="20" t="s">
        <v>114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42978</v>
      </c>
      <c r="B72" s="20" t="s">
        <v>115</v>
      </c>
      <c r="C72" s="13">
        <v>1.25</v>
      </c>
      <c r="D72" s="39">
        <v>1.0149999999999999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43008</v>
      </c>
      <c r="B73" s="20" t="s">
        <v>116</v>
      </c>
      <c r="C73" s="13">
        <v>1.25</v>
      </c>
      <c r="D73" s="39">
        <v>0.04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43039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117</v>
      </c>
    </row>
    <row r="75" spans="1:11" x14ac:dyDescent="0.3">
      <c r="A75" s="40">
        <v>43069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43100</v>
      </c>
      <c r="B76" s="20" t="s">
        <v>118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53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43131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43159</v>
      </c>
      <c r="B79" s="20" t="s">
        <v>88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119</v>
      </c>
    </row>
    <row r="80" spans="1:11" x14ac:dyDescent="0.3">
      <c r="A80" s="40">
        <v>43190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43220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43251</v>
      </c>
      <c r="B82" s="20" t="s">
        <v>85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120</v>
      </c>
    </row>
    <row r="83" spans="1:11" x14ac:dyDescent="0.3">
      <c r="A83" s="40">
        <v>43281</v>
      </c>
      <c r="B83" s="20" t="s">
        <v>107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121</v>
      </c>
    </row>
    <row r="84" spans="1:11" x14ac:dyDescent="0.3">
      <c r="A84" s="40"/>
      <c r="B84" s="20" t="s">
        <v>122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58">
        <v>43279</v>
      </c>
    </row>
    <row r="85" spans="1:11" x14ac:dyDescent="0.3">
      <c r="A85" s="40">
        <v>43312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43343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58">
        <v>43335</v>
      </c>
    </row>
    <row r="87" spans="1:11" x14ac:dyDescent="0.3">
      <c r="A87" s="40">
        <v>43373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43404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43465</v>
      </c>
      <c r="B90" s="20" t="s">
        <v>122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58">
        <v>43454</v>
      </c>
    </row>
    <row r="91" spans="1:11" x14ac:dyDescent="0.3">
      <c r="A91" s="48" t="s">
        <v>54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43524</v>
      </c>
      <c r="B93" s="20" t="s">
        <v>85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123</v>
      </c>
    </row>
    <row r="94" spans="1:11" x14ac:dyDescent="0.3">
      <c r="A94" s="40">
        <v>43555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43585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43616</v>
      </c>
      <c r="B96" s="20" t="s">
        <v>105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124</v>
      </c>
    </row>
    <row r="97" spans="1:11" x14ac:dyDescent="0.3">
      <c r="A97" s="40">
        <v>43646</v>
      </c>
      <c r="B97" s="20" t="s">
        <v>107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125</v>
      </c>
    </row>
    <row r="98" spans="1:11" x14ac:dyDescent="0.3">
      <c r="A98" s="40">
        <v>43677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43708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43738</v>
      </c>
      <c r="B100" s="20" t="s">
        <v>91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126</v>
      </c>
    </row>
    <row r="101" spans="1:11" x14ac:dyDescent="0.3">
      <c r="A101" s="40">
        <v>43769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43799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43830</v>
      </c>
      <c r="B103" s="20" t="s">
        <v>122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58">
        <v>43826</v>
      </c>
    </row>
    <row r="104" spans="1:11" x14ac:dyDescent="0.3">
      <c r="A104" s="40"/>
      <c r="B104" s="20" t="s">
        <v>68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58"/>
    </row>
    <row r="105" spans="1:11" x14ac:dyDescent="0.3">
      <c r="A105" s="48" t="s">
        <v>55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43861</v>
      </c>
      <c r="B106" s="20" t="s">
        <v>127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128</v>
      </c>
    </row>
    <row r="107" spans="1:11" x14ac:dyDescent="0.3">
      <c r="A107" s="40">
        <v>43890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43921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43951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43982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44012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44043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44074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44104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44135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44165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44196</v>
      </c>
      <c r="B117" s="20" t="s">
        <v>118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56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44227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44255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44286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44377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44408</v>
      </c>
      <c r="B125" s="20" t="s">
        <v>109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129</v>
      </c>
    </row>
    <row r="126" spans="1:11" x14ac:dyDescent="0.3">
      <c r="A126" s="40"/>
      <c r="B126" s="20" t="s">
        <v>130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131</v>
      </c>
    </row>
    <row r="127" spans="1:11" x14ac:dyDescent="0.3">
      <c r="A127" s="40">
        <v>44439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44592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44620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44651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44681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44712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44742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44773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44804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44834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44865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44895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44926</v>
      </c>
      <c r="B144" s="20" t="s">
        <v>118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9"/>
      <c r="B145" s="50" t="s">
        <v>48</v>
      </c>
      <c r="C145" s="51"/>
      <c r="D145" s="52"/>
      <c r="E145" s="53"/>
      <c r="F145" s="20"/>
      <c r="G145" s="13"/>
      <c r="H145" s="39"/>
      <c r="I145" s="9"/>
      <c r="J145" s="11"/>
      <c r="K145" s="20"/>
    </row>
    <row r="146" spans="1:11" x14ac:dyDescent="0.3">
      <c r="A146" s="40"/>
      <c r="B146" s="20"/>
      <c r="C146" s="13"/>
      <c r="D146" s="57" t="s">
        <v>132</v>
      </c>
      <c r="E146" s="9"/>
      <c r="F146" s="20"/>
      <c r="G146" s="9"/>
      <c r="H146" s="54" t="s">
        <v>133</v>
      </c>
      <c r="I146" s="9"/>
      <c r="J146" s="11"/>
      <c r="K146" s="20"/>
    </row>
    <row r="147" spans="1:11" x14ac:dyDescent="0.3">
      <c r="A147" s="40"/>
      <c r="B147" s="20"/>
      <c r="C147" s="13" t="s">
        <v>49</v>
      </c>
      <c r="D147" s="39"/>
      <c r="E147" s="9"/>
      <c r="F147" s="20"/>
      <c r="G147" s="51" t="s">
        <v>49</v>
      </c>
      <c r="H147" s="52"/>
      <c r="I147" s="53"/>
      <c r="J147" s="55"/>
      <c r="K147" s="56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/>
      <c r="B156" s="15"/>
      <c r="C156" s="42"/>
      <c r="D156" s="43"/>
      <c r="E156" s="9"/>
      <c r="F156" s="15"/>
      <c r="G156" s="42" t="str">
        <f>IF(ISBLANK(Table1[[#This Row],[EARNED]]),"",Table1[[#This Row],[EARNED]])</f>
        <v/>
      </c>
      <c r="H156" s="43"/>
      <c r="I156" s="9"/>
      <c r="J156" s="12"/>
      <c r="K156" s="15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/>
      <c r="B171" s="15"/>
      <c r="C171" s="42"/>
      <c r="D171" s="43"/>
      <c r="E171" s="61"/>
      <c r="F171" s="15"/>
      <c r="G171" s="42" t="str">
        <f>IF(ISBLANK(Table1[[#This Row],[EARNED]]),"",Table1[[#This Row],[EARNED]])</f>
        <v/>
      </c>
      <c r="H171" s="43"/>
      <c r="I171" s="61"/>
      <c r="J171" s="12"/>
      <c r="K1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12/23/22, 9:40 AM&amp;C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19</v>
      </c>
      <c r="G3" s="47">
        <f>SUMIFS(F7:F14,E7:E14,E3)+SUMIFS(D7:D66,C7:C66,F3)+D3</f>
        <v>0.04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2023-04-05T03:38:16Z</cp:lastPrinted>
  <dcterms:created xsi:type="dcterms:W3CDTF">2022-10-17T03:06:03Z</dcterms:created>
  <dcterms:modified xsi:type="dcterms:W3CDTF">2023-04-05T03:48:55Z</dcterms:modified>
</cp:coreProperties>
</file>