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2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9" i="1" l="1"/>
  <c r="G703" i="1" l="1"/>
  <c r="G706" i="1"/>
  <c r="G702" i="1"/>
  <c r="G701" i="1"/>
  <c r="G708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699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I9" i="6" s="1"/>
  <c r="E9" i="6"/>
  <c r="G264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700" i="1"/>
  <c r="G63" i="1"/>
  <c r="G64" i="1"/>
  <c r="G65" i="1"/>
  <c r="G66" i="1"/>
  <c r="G67" i="1"/>
  <c r="G62" i="1"/>
  <c r="E9" i="1"/>
  <c r="G704" i="1"/>
  <c r="G705" i="1"/>
  <c r="G707" i="1"/>
  <c r="G710" i="1"/>
  <c r="G711" i="1"/>
  <c r="G712" i="1"/>
  <c r="G713" i="1"/>
  <c r="G714" i="1"/>
  <c r="G715" i="1"/>
  <c r="G716" i="1"/>
  <c r="G717" i="1"/>
  <c r="G718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19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<sst xmlns="http://schemas.openxmlformats.org/spreadsheetml/2006/main" count="1871" uniqueCount="480">
  <si>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</si>
  <si>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</si>
  <si>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</si>
  <si>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</si>
  <si>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</si>
  <si>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</si>
  <si>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</si>
  <si>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</si>
  <si>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</si>
  <si>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</si>
  <si>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</si>
  <si>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</si>
  <si>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</si>
  <si>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</si>
  <si>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</si>
  <si>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</si>
  <si>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</si>
  <si>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</si>
  <si>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</si>
  <si>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</si>
  <si>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</si>
  <si>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</si>
  <si>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</si>
  <si>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</si>
  <si>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</si>
  <si>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</si>
  <si>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</si>
  <si>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</si>
  <si>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</si>
  <si>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</si>
  <si>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</si>
  <si>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</si>
  <si>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</si>
  <si>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</si>
  <si>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</si>
  <si>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</si>
  <si>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</si>
  <si>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</si>
  <si>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</si>
  <si>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</si>
  <si>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</si>
  <si>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</si>
  <si>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</si>
  <si>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</si>
  <si>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</si>
  <si>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</si>
  <si>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</si>
  <si>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</si>
  <si>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</si>
  <si>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</si>
  <si>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</si>
  <si>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</si>
  <si>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</si>
  <si>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</si>
  <si>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</si>
  <si>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</si>
  <si>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</si>
  <si>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</si>
  <si>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</si>
  <si>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</si>
  <si>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</si>
  <si>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</si>
  <si>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</si>
  <si>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</si>
  <si>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</si>
  <si>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</si>
  <si>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</si>
  <si>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</si>
  <si>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</si>
  <si>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</si>
  <si>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</si>
  <si>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</si>
  <si>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</si>
  <si>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</si>
  <si>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</si>
  <si>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</si>
  <si>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</si>
  <si>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</si>
  <si>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</si>
  <si>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</si>
  <si>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</si>
  <si>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</si>
  <si>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</si>
  <si>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</si>
  <si>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</si>
  <si>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</si>
  <si>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</si>
  <si>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</si>
  <si>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</si>
  <si>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</si>
  <si>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</si>
  <si>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</si>
  <si>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</si>
  <si>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</si>
  <si>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</si>
  <si>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</si>
  <si>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</si>
  <si>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</si>
  <si>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</si>
  <si>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</si>
  <si>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</si>
  <si>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</si>
  <si>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</si>
  <si>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</si>
  <si>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</si>
  <si>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</si>
  <si>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</si>
  <si>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</si>
  <si>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</si>
  <si>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</si>
  <si>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</si>
  <si>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</si>
  <si>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</si>
  <si>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</si>
  <si>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</si>
  <si>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</si>
  <si>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</si>
  <si>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</si>
  <si>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</si>
  <si>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</si>
  <si>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</si>
  <si>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</si>
  <si>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</si>
  <si>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</si>
  <si>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</si>
  <si>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</si>
  <si>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</si>
  <si>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</si>
  <si>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</si>
  <si>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</si>
  <si>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</si>
  <si>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</si>
  <si>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</si>
  <si>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</si>
  <si>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</si>
  <si>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</si>
  <si>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</si>
  <si>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</si>
  <si>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</si>
  <si>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</si>
  <si>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</si>
  <si>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</si>
  <si>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</si>
  <si>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</si>
  <si>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</si>
  <si>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</si>
  <si>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</si>
  <si>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</si>
  <si>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</si>
  <si>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</si>
  <si>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</si>
  <si>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</si>
  <si>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</si>
  <si>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</si>
  <si>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</si>
  <si>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</si>
  <si>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</si>
  <si>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</si>
  <si>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</si>
  <si>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</si>
  <si>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</si>
  <si>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</si>
  <si>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</si>
  <si>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</si>
  <si>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</si>
  <si>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</si>
  <si>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</si>
  <si>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</si>
  <si>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</si>
  <si>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</si>
  <si>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</si>
  <si>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</si>
  <si>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</si>
  <si>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</si>
  <si>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</si>
  <si>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</si>
  <si>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</si>
  <si>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</si>
  <si>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</si>
  <si>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</si>
  <si>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</si>
  <si>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</si>
  <si>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</si>
  <si>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</si>
  <si>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</si>
  <si>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</si>
  <si>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</si>
  <si>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</si>
  <si>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</si>
  <si>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</si>
  <si>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</si>
  <si>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</si>
  <si>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</si>
  <si>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</si>
  <si>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</si>
  <si>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</si>
  <si>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</si>
  <si>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</si>
  <si>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</si>
  <si>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</si>
  <si>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</si>
  <si>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</si>
  <si>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</si>
  <si>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</si>
  <si>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</si>
  <si>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</si>
  <si>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</si>
  <si>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</si>
  <si>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</si>
  <si>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</si>
  <si>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</si>
  <si>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</si>
  <si>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</si>
  <si>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</si>
  <si>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</si>
  <si>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</si>
  <si>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</si>
  <si>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</si>
  <si>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</si>
  <si>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</si>
  <si>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</si>
  <si>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</si>
  <si>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</si>
  <si>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</si>
  <si>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</si>
  <si>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</si>
  <si>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</si>
  <si>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</si>
  <si>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</si>
  <si>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</si>
  <si>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</si>
  <si>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</si>
  <si>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</si>
  <si>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</si>
  <si>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</si>
  <si>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</si>
  <si>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</si>
  <si>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</si>
  <si>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</si>
  <si>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</si>
  <si>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</si>
  <si>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</si>
  <si>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</si>
  <si>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</si>
  <si>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</si>
  <si>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</si>
  <si>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</si>
  <si>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</si>
  <si>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</si>
  <si>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</si>
  <si>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</si>
  <si>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</si>
  <si>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</si>
  <si>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</si>
  <si>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</si>
  <si>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</si>
  <si>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</si>
  <si>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</si>
  <si>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</si>
  <si>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</si>
  <si>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</si>
  <si>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</si>
  <si>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</si>
  <si>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</si>
  <si>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</si>
  <si>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</si>
  <si>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</si>
  <si>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</si>
  <si>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</si>
  <si>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</si>
  <si>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</si>
  <si>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</si>
  <si>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</si>
  <si>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</si>
  <si>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</si>
  <si>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</si>
  <si>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</si>
  <si>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</si>
  <si>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</si>
  <si>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</si>
  <si>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</si>
  <si>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</si>
  <si>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</si>
  <si>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</si>
  <si>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</si>
  <si>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</si>
  <si>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</si>
  <si>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</si>
  <si>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</si>
  <si>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</si>
  <si>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</si>
  <si>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</si>
  <si>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</si>
  <si>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</si>
  <si>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</si>
  <si>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</si>
  <si>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</si>
  <si>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</si>
  <si>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</si>
  <si>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</si>
  <si>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</si>
  <si>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</si>
  <si>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</si>
  <si>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</si>
  <si>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</si>
  <si>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</si>
  <si>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</si>
  <si>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</si>
  <si>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</si>
  <si>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</si>
  <si>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</si>
  <si>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</si>
  <si>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</si>
  <si>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</si>
  <si>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</si>
  <si>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</si>
  <si>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</si>
  <si>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</si>
  <si>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</si>
  <si>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</si>
  <si>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</si>
  <si>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</si>
  <si>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</si>
  <si>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</si>
  <si>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</si>
  <si>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</si>
  <si>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</si>
  <si>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</si>
  <si>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</si>
  <si>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</si>
  <si>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</si>
  <si>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</si>
  <si>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</si>
  <si>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</si>
  <si>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</si>
  <si>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</si>
  <si>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</si>
  <si>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</si>
  <si>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</si>
  <si>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</si>
  <si>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</si>
  <si>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</si>
  <si>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</si>
  <si>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</si>
  <si>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</si>
  <si>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</si>
  <si>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</si>
  <si>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</si>
  <si>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</si>
  <si>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</si>
  <si>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</si>
  <si>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</si>
  <si>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</si>
  <si>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</si>
  <si>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</si>
  <si>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</si>
  <si>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</si>
  <si>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</si>
  <si>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</si>
  <si>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</si>
  <si>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</si>
  <si>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</si>
  <si>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</si>
  <si>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</si>
  <si>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</si>
  <si>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</si>
  <si>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</si>
  <si>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</si>
  <si>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</si>
  <si>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</si>
  <si>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</si>
  <si>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</si>
  <si>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</si>
  <si>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</si>
  <si>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</si>
  <si>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</si>
  <si>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</si>
  <si>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</si>
  <si>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</si>
  <si>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</si>
  <si>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</si>
  <si>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</si>
  <si>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</si>
  <si>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</si>
  <si>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</si>
  <si>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</si>
  <si>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</si>
  <si>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</si>
  <si>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</si>
  <si>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</si>
  <si>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</si>
  <si>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</si>
  <si>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</si>
  <si>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</si>
  <si>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</si>
  <si>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</si>
  <si>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</si>
  <si>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</si>
  <si>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</si>
  <si>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</si>
  <si>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</si>
  <si>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</si>
  <si>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</si>
  <si>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</si>
  <si>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</si>
  <si>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</si>
  <si>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</si>
  <si>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</si>
  <si>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</si>
  <si>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</si>
  <si>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</si>
  <si>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</si>
  <si>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</si>
  <si>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</si>
  <si>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</si>
  <si>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</si>
  <si>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</si>
  <si>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</si>
  <si>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</si>
  <si>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</si>
  <si>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</si>
  <si>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</si>
  <si>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</si>
  <si>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</si>
  <si>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</si>
  <si>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</si>
  <si>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</si>
  <si>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</si>
  <si>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</si>
  <si>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</si>
  <si>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</si>
  <si>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</si>
  <si>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</si>
  <si>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</si>
  <si>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</si>
  <si>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</si>
  <si>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</si>
  <si>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</si>
  <si>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</si>
  <si>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</si>
  <si>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</si>
  <si>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</si>
  <si>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</si>
  <si>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</si>
  <si>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</si>
  <si>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</si>
  <si>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</si>
  <si>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</si>
  <si>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</si>
  <si>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</si>
  <si>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</si>
  <si>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</si>
  <si>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</si>
  <si>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</si>
  <si>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</si>
  <si>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</si>
  <si>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</si>
  <si>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</si>
  <si>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</si>
  <si>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</si>
  <si>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</si>
  <si>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</si>
  <si>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</si>
  <si>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</si>
  <si>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</si>
  <si>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</si>
  <si>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</si>
  <si>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</si>
  <si>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</si>
  <si>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</si>
  <si>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</si>
  <si>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</si>
  <si>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</si>
  <si>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</si>
  <si>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11/28,29</t>
  </si>
  <si>
    <t>9/6,13,23</t>
  </si>
  <si>
    <t>2/20,21/2023</t>
  </si>
  <si>
    <t>1/13,25,30</t>
  </si>
  <si>
    <t>12/12,23/2022</t>
  </si>
  <si>
    <t>3/8,20/2023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</si>
</sst>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Table16" displayName="Table16" ref="A8:L712" totalsRowShown="0" headerRowDxfId="40" headerRowBorderDxfId="39" tableBorderDxfId="38" totalsRowBorderDxfId="37">
  <autoFilter ref="A8:L712"/>
  <tableColumns count="12">
    <tableColumn id="1" name="PERIOD" dataDxfId="36"/>
    <tableColumn id="2" name="PARTICULARS" dataDxfId="35"/>
    <tableColumn id="3" name="EARNED" dataDxfId="34"/>
    <tableColumn id="4" name="Absence Undertime W/ Pay" dataDxfId="33"/>
    <tableColumn id="5" name="BALANCE" dataDxfId="32">
      <calculatedColumnFormula>SUM(Table16[EARNED])-SUM(Table16[Absence Undertime W/ Pay])+CONVERTION!$A$3</calculatedColumnFormula>
    </tableColumn>
    <tableColumn id="6" name="Absence Undertime W/O Pay" dataDxfId="31"/>
    <tableColumn id="7" name="EARNED " dataDxfId="30">
      <calculatedColumnFormula>IF(ISBLANK(Table16[[#This Row],[EARNED]]),"",Table16[[#This Row],[EARNED]])</calculatedColumnFormula>
    </tableColumn>
    <tableColumn id="8" name="Absence Undertime  W/ Pay" dataDxfId="29"/>
    <tableColumn id="9" name="BALANCE " dataDxfId="28">
      <calculatedColumnFormula>SUM(Table16[[EARNED ]])-SUM(Table16[Absence Undertime  W/ Pay])+CONVERTION!$B$3</calculatedColumnFormula>
    </tableColumn>
    <tableColumn id="10" name="Absence Undertime  W/O Pay" dataDxfId="27"/>
    <tableColumn id="11" name="REMARKS" dataDxfId="26"/>
    <tableColumn id="12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6" totalsRowShown="0" headerRowDxfId="24" headerRowBorderDxfId="23" tableBorderDxfId="22" totalsRowBorderDxfId="21">
  <autoFilter ref="A8:K76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L712"/>
  <sheetViews>
    <sheetView zoomScaleNormal="100" workbookViewId="0">
      <pane ySplit="3570" topLeftCell="A676" activePane="bottomLeft"/>
      <selection activeCell="E9" sqref="E9"/>
      <selection pane="bottomLeft" activeCell="C140" sqref="C1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2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2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2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25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25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25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25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25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25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25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25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25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25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25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25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25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25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25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25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25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25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25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25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25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25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25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25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25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25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25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25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25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25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25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25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25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25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25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25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25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25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25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25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25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25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25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25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25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25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25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25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25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25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25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25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25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25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25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25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25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25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25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25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25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25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25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25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25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25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25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25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25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25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25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25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25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25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25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25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25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25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25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25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25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25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25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25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25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25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25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25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25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25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25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25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25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25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25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25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25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25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25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25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25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25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25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25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25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25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25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25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25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25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25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25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25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25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25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6"/>
  <sheetViews>
    <sheetView tabSelected="1" showWhiteSpace="0" zoomScaleNormal="100" workbookViewId="0">
      <pane ySplit="4815" topLeftCell="A701" activePane="bottomLeft"/>
      <selection activeCell="F11" sqref="F11"/>
      <selection pane="bottomLeft" activeCell="K711" sqref="K7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2.0809999999999036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25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25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25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25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25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25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25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25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25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25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25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25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25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25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25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25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25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25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25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25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25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25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25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25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25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25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25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25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25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25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25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25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25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25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25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25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25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25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25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25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25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25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25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25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25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25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25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25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25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25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25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25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25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25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25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25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25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25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25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25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45038</v>
      </c>
    </row>
    <row r="688" spans="1:11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20" t="s">
        <v>468</v>
      </c>
    </row>
    <row r="689" spans="1:11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3</v>
      </c>
      <c r="I689" s="9"/>
      <c r="J689" s="11"/>
      <c r="K689" s="20" t="s">
        <v>469</v>
      </c>
    </row>
    <row r="690" spans="1:11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>
        <v>1</v>
      </c>
      <c r="I690" s="9"/>
      <c r="J690" s="11"/>
      <c r="K690" s="48">
        <v>45091</v>
      </c>
    </row>
    <row r="691" spans="1:11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3</v>
      </c>
      <c r="I691" s="9"/>
      <c r="J691" s="11"/>
      <c r="K691" s="20" t="s">
        <v>470</v>
      </c>
    </row>
    <row r="692" spans="1:11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8">
        <v>45094</v>
      </c>
    </row>
    <row r="693" spans="1:11" x14ac:dyDescent="0.25">
      <c r="A693" s="40"/>
      <c r="B693" s="20" t="s">
        <v>70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1</v>
      </c>
      <c r="I693" s="9"/>
      <c r="J693" s="11"/>
      <c r="K693" s="48">
        <v>45115</v>
      </c>
    </row>
    <row r="694" spans="1:11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44805</v>
      </c>
      <c r="B696" s="20" t="s">
        <v>206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475</v>
      </c>
    </row>
    <row r="697" spans="1:11" x14ac:dyDescent="0.25">
      <c r="A697" s="40">
        <v>44835</v>
      </c>
      <c r="B697" s="20" t="s">
        <v>64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2</v>
      </c>
      <c r="I697" s="9"/>
      <c r="J697" s="11"/>
      <c r="K697" s="20" t="s">
        <v>473</v>
      </c>
    </row>
    <row r="698" spans="1:11" x14ac:dyDescent="0.25">
      <c r="A698" s="40">
        <v>44866</v>
      </c>
      <c r="B698" s="20" t="s">
        <v>70</v>
      </c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>
        <v>1</v>
      </c>
      <c r="I698" s="9"/>
      <c r="J698" s="11"/>
      <c r="K698" s="49">
        <v>44886</v>
      </c>
    </row>
    <row r="699" spans="1:11" x14ac:dyDescent="0.25">
      <c r="A699" s="40"/>
      <c r="B699" s="20" t="s">
        <v>64</v>
      </c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>
        <v>2</v>
      </c>
      <c r="I699" s="9"/>
      <c r="J699" s="11"/>
      <c r="K699" s="49" t="s">
        <v>474</v>
      </c>
    </row>
    <row r="700" spans="1:11" x14ac:dyDescent="0.25">
      <c r="A700" s="40">
        <v>44896</v>
      </c>
      <c r="B700" s="20" t="s">
        <v>197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44914</v>
      </c>
    </row>
    <row r="701" spans="1:11" x14ac:dyDescent="0.25">
      <c r="A701" s="40"/>
      <c r="B701" s="20" t="s">
        <v>70</v>
      </c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>
        <v>1</v>
      </c>
      <c r="I701" s="9"/>
      <c r="J701" s="11"/>
      <c r="K701" s="49">
        <v>44918</v>
      </c>
    </row>
    <row r="702" spans="1:11" x14ac:dyDescent="0.25">
      <c r="A702" s="40"/>
      <c r="B702" s="20" t="s">
        <v>70</v>
      </c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>
        <v>1</v>
      </c>
      <c r="I702" s="9"/>
      <c r="J702" s="11"/>
      <c r="K702" s="49">
        <v>44907</v>
      </c>
    </row>
    <row r="703" spans="1:11" x14ac:dyDescent="0.25">
      <c r="A703" s="40"/>
      <c r="B703" s="20" t="s">
        <v>64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2</v>
      </c>
      <c r="I703" s="9"/>
      <c r="J703" s="11"/>
      <c r="K703" s="49" t="s">
        <v>478</v>
      </c>
    </row>
    <row r="704" spans="1:11" x14ac:dyDescent="0.25">
      <c r="A704" s="47" t="s">
        <v>472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44927</v>
      </c>
      <c r="B705" s="20" t="s">
        <v>206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3</v>
      </c>
      <c r="I705" s="9"/>
      <c r="J705" s="11"/>
      <c r="K705" s="20" t="s">
        <v>477</v>
      </c>
    </row>
    <row r="706" spans="1:11" x14ac:dyDescent="0.25">
      <c r="A706" s="40"/>
      <c r="B706" s="20" t="s">
        <v>70</v>
      </c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>
        <v>1</v>
      </c>
      <c r="I706" s="9"/>
      <c r="J706" s="11"/>
      <c r="K706" s="49">
        <v>44935</v>
      </c>
    </row>
    <row r="707" spans="1:11" x14ac:dyDescent="0.25">
      <c r="A707" s="40">
        <v>44958</v>
      </c>
      <c r="B707" s="20" t="s">
        <v>70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44967</v>
      </c>
    </row>
    <row r="708" spans="1:11" x14ac:dyDescent="0.25">
      <c r="A708" s="40"/>
      <c r="B708" s="20" t="s">
        <v>273</v>
      </c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49" t="s">
        <v>476</v>
      </c>
    </row>
    <row r="709" spans="1:11" x14ac:dyDescent="0.25">
      <c r="A709" s="40"/>
      <c r="B709" s="20" t="s">
        <v>70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>
        <v>1</v>
      </c>
      <c r="I709" s="9"/>
      <c r="J709" s="11"/>
      <c r="K709" s="49">
        <v>44973</v>
      </c>
    </row>
    <row r="710" spans="1:11" x14ac:dyDescent="0.25">
      <c r="A710" s="40">
        <v>44986</v>
      </c>
      <c r="B710" s="20" t="s">
        <v>64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2</v>
      </c>
      <c r="I710" s="9"/>
      <c r="J710" s="11"/>
      <c r="K710" s="20" t="s">
        <v>479</v>
      </c>
    </row>
    <row r="711" spans="1:11" x14ac:dyDescent="0.25">
      <c r="A711" s="40">
        <v>45017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45047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45078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45108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45139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45170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45200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45231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45261</v>
      </c>
      <c r="B719" s="15"/>
      <c r="C719" s="41"/>
      <c r="D719" s="42"/>
      <c r="E719" s="9"/>
      <c r="F719" s="15"/>
      <c r="G719" s="41" t="str">
        <f>IF(ISBLANK(Table1[[#This Row],[EARNED]]),"",Table1[[#This Row],[EARNED]])</f>
        <v/>
      </c>
      <c r="H719" s="42"/>
      <c r="I719" s="9"/>
      <c r="J719" s="12"/>
      <c r="K719" s="15"/>
    </row>
    <row r="720" spans="1:11" x14ac:dyDescent="0.25">
      <c r="A720" s="40">
        <v>45292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45323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45352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45383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45413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45444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45474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45505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45536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45566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45597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45627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45658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45689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45717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45748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45778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45809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45839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45870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45901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45931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45962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45992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46023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46054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46082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46113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46143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46174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46204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46235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46266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46296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46327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46357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46388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46419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46447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46478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46508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46539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46569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46600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46631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46661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46692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4</v>
      </c>
      <c r="F3">
        <v>11</v>
      </c>
      <c r="G3" s="46">
        <f>SUMIFS(F7:F14,E7:E14,E3)+SUMIFS(D7:D66,C7:C66,F3)+D3</f>
        <v>2.5230000000000001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2023-04-05T03:20:13Z</dcterms:modified>
</cp:coreProperties>
</file>