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" i="4" l="1"/>
  <c r="G81" i="4"/>
  <c r="G77" i="4" l="1"/>
  <c r="G76" i="4"/>
  <c r="G79" i="4"/>
  <c r="G80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82" i="4"/>
  <c r="G83" i="4"/>
  <c r="G84" i="4"/>
  <c r="G85" i="4"/>
  <c r="E9" i="4"/>
  <c r="J4" i="3"/>
  <c r="G3" i="3"/>
  <c r="G74" i="1"/>
  <c r="G75" i="1"/>
  <c r="G76" i="1"/>
  <c r="G77" i="1"/>
  <c r="G78" i="1"/>
  <c r="G79" i="1"/>
  <c r="G81" i="1"/>
  <c r="G82" i="1"/>
  <c r="G83" i="1"/>
  <c r="G84" i="1"/>
  <c r="G85" i="1"/>
  <c r="G73" i="1"/>
  <c r="G72" i="1"/>
  <c r="G71" i="1"/>
  <c r="G68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0" i="1"/>
  <c r="G10" i="1"/>
  <c r="G11" i="1"/>
  <c r="G12" i="1"/>
  <c r="G13" i="1"/>
  <c r="G14" i="1"/>
  <c r="E9" i="1"/>
  <c r="G9" i="1"/>
  <c r="I9" i="4" l="1"/>
  <c r="K3" i="3"/>
  <c r="L3" i="3" s="1"/>
  <c r="I9" i="1"/>
</calcChain>
</file>

<file path=xl/sharedStrings.xml><?xml version="1.0" encoding="utf-8"?>
<sst xmlns="http://schemas.openxmlformats.org/spreadsheetml/2006/main" count="192" uniqueCount="90">
  <si>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</si>
  <si>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</si>
  <si>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</si>
  <si>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</si>
  <si>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</si>
  <si>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</si>
  <si>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</si>
  <si>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</si>
  <si>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</si>
  <si>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</si>
  <si>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</si>
  <si>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</si>
  <si>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</si>
  <si>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</si>
  <si>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</si>
  <si>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</si>
  <si>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</si>
  <si>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</si>
  <si>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</si>
  <si>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</si>
  <si>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</si>
  <si>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</si>
  <si>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</si>
  <si>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</si>
  <si>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</si>
  <si>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</si>
  <si>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</si>
  <si>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</si>
  <si>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</si>
  <si>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</si>
  <si>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</si>
  <si>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</si>
  <si>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</si>
  <si>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</si>
  <si>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</si>
  <si>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</si>
  <si>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</si>
  <si>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</si>
  <si>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</si>
  <si>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</si>
  <si>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</si>
  <si>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</si>
  <si>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ZAFRA, REYNANTE</t>
  </si>
  <si>
    <t>2018</t>
  </si>
  <si>
    <t>FL(5-0-0)</t>
  </si>
  <si>
    <t>1/29,30 2/1,2,22/2018</t>
  </si>
  <si>
    <t>VL(1-0-0)</t>
  </si>
  <si>
    <t>SL(1-0-0)</t>
  </si>
  <si>
    <t>VL(2-0-0)</t>
  </si>
  <si>
    <t>7/23,2/2018</t>
  </si>
  <si>
    <t>10/1-5/2018</t>
  </si>
  <si>
    <t>VL(5-0-0)</t>
  </si>
  <si>
    <t>SL(2-0-0)</t>
  </si>
  <si>
    <t>10/22,23/2018</t>
  </si>
  <si>
    <t>12/4,5/2018</t>
  </si>
  <si>
    <t>2019</t>
  </si>
  <si>
    <t>SP(1-0-0)</t>
  </si>
  <si>
    <t>VL(3-0-0)</t>
  </si>
  <si>
    <t>6/19,20/2019</t>
  </si>
  <si>
    <t>11/11-15/2019</t>
  </si>
  <si>
    <t>12/26/27/2019</t>
  </si>
  <si>
    <t>2020</t>
  </si>
  <si>
    <t>1/9/10/2020</t>
  </si>
  <si>
    <t>SL(10-0-0)</t>
  </si>
  <si>
    <t>1/13-24/2020</t>
  </si>
  <si>
    <t>CALAMITY LEAVE</t>
  </si>
  <si>
    <t>1/27,29/2020</t>
  </si>
  <si>
    <t>2/4,11,12/2020</t>
  </si>
  <si>
    <t>12/17-29/2020</t>
  </si>
  <si>
    <t>2021</t>
  </si>
  <si>
    <t>SL(3-0-0)</t>
  </si>
  <si>
    <t>2/17,18,19/2021</t>
  </si>
  <si>
    <t>DOMESTIC 10/14</t>
  </si>
  <si>
    <t>11/22-26/2021</t>
  </si>
  <si>
    <t>2022</t>
  </si>
  <si>
    <t>2/2,3/2022</t>
  </si>
  <si>
    <t>2/18/19/2022</t>
  </si>
  <si>
    <t>7/21,23,29/2022</t>
  </si>
  <si>
    <t>7/18,19,20/2022</t>
  </si>
  <si>
    <t>CASUAL</t>
  </si>
  <si>
    <t>9/1,2/2022</t>
  </si>
  <si>
    <t>10/18-20/2022</t>
  </si>
  <si>
    <t>11/7-9/2022</t>
  </si>
  <si>
    <t>SVL(1-0-0)</t>
  </si>
  <si>
    <t>FL(4-0-0)</t>
  </si>
  <si>
    <t>12/26-29/2022</t>
  </si>
  <si>
    <t>12/24,25/2022</t>
  </si>
  <si>
    <t>2023</t>
  </si>
  <si>
    <t>1/10,11/2023</t>
  </si>
  <si>
    <t>2/9,10/2023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</si>
</sst>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8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5"/>
  <sheetViews>
    <sheetView tabSelected="1" zoomScaleNormal="100" workbookViewId="0">
      <pane ySplit="3690" topLeftCell="A64" activePane="bottomLeft"/>
      <selection activeCell="I10" sqref="I10"/>
      <selection pane="bottomLeft" activeCell="B84" sqref="B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2"/>
      <c r="C3" s="52"/>
      <c r="D3" s="22" t="s">
        <v>13</v>
      </c>
      <c r="F3" s="56">
        <v>40360</v>
      </c>
      <c r="G3" s="54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2" t="s">
        <v>79</v>
      </c>
      <c r="C4" s="52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54.75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64.75</v>
      </c>
      <c r="J9" s="11"/>
      <c r="K9" s="20"/>
    </row>
    <row r="10" spans="1:11" x14ac:dyDescent="0.25">
      <c r="A10" s="44" t="s">
        <v>43</v>
      </c>
      <c r="B10" s="20"/>
      <c r="C10" s="13"/>
      <c r="D10" s="37"/>
      <c r="E10" s="34" t="s">
        <v>32</v>
      </c>
      <c r="F10" s="20"/>
      <c r="G10" s="13" t="str">
        <f>IF(ISBLANK(Table13[[#This Row],[EARNED]]),"",Table13[[#This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43101</v>
      </c>
      <c r="B11" s="20" t="s">
        <v>44</v>
      </c>
      <c r="C11" s="13">
        <v>1.25</v>
      </c>
      <c r="D11" s="37">
        <v>5</v>
      </c>
      <c r="E11" s="9"/>
      <c r="F11" s="20"/>
      <c r="G11" s="13">
        <f>IF(ISBLANK(Table13[[#This Row],[EARNED]]),"",Table13[[#This Row],[EARNED]])</f>
        <v>1.25</v>
      </c>
      <c r="H11" s="37"/>
      <c r="I11" s="9"/>
      <c r="J11" s="11"/>
      <c r="K11" s="20" t="s">
        <v>45</v>
      </c>
    </row>
    <row r="12" spans="1:11" x14ac:dyDescent="0.25">
      <c r="A12" s="38">
        <v>43132</v>
      </c>
      <c r="B12" s="20"/>
      <c r="C12" s="13">
        <v>1.25</v>
      </c>
      <c r="D12" s="37"/>
      <c r="E12" s="9"/>
      <c r="F12" s="20"/>
      <c r="G12" s="13">
        <f>IF(ISBLANK(Table13[[#This Row],[EARNED]]),"",Table13[[#This Row],[EARNED]])</f>
        <v>1.25</v>
      </c>
      <c r="H12" s="37"/>
      <c r="I12" s="9"/>
      <c r="J12" s="11"/>
      <c r="K12" s="20"/>
    </row>
    <row r="13" spans="1:11" x14ac:dyDescent="0.25">
      <c r="A13" s="38">
        <v>43160</v>
      </c>
      <c r="B13" s="20"/>
      <c r="C13" s="13">
        <v>1.25</v>
      </c>
      <c r="D13" s="37"/>
      <c r="E13" s="9"/>
      <c r="F13" s="20"/>
      <c r="G13" s="13">
        <f>IF(ISBLANK(Table13[[#This Row],[EARNED]]),"",Table13[[#This Row],[EARNED]])</f>
        <v>1.25</v>
      </c>
      <c r="H13" s="37"/>
      <c r="I13" s="9"/>
      <c r="J13" s="11"/>
      <c r="K13" s="45"/>
    </row>
    <row r="14" spans="1:11" x14ac:dyDescent="0.25">
      <c r="A14" s="38">
        <v>43191</v>
      </c>
      <c r="B14" s="20"/>
      <c r="C14" s="13">
        <v>1.25</v>
      </c>
      <c r="D14" s="37"/>
      <c r="E14" s="9"/>
      <c r="F14" s="20"/>
      <c r="G14" s="13">
        <f>IF(ISBLANK(Table13[[#This Row],[EARNED]]),"",Table13[[#This Row],[EARNED]])</f>
        <v>1.25</v>
      </c>
      <c r="H14" s="37"/>
      <c r="I14" s="9"/>
      <c r="J14" s="11"/>
      <c r="K14" s="46"/>
    </row>
    <row r="15" spans="1:11" x14ac:dyDescent="0.25">
      <c r="A15" s="38">
        <v>43221</v>
      </c>
      <c r="B15" s="20"/>
      <c r="C15" s="13">
        <v>1.25</v>
      </c>
      <c r="D15" s="37"/>
      <c r="E15" s="9"/>
      <c r="F15" s="20"/>
      <c r="G15" s="13">
        <f>IF(ISBLANK(Table13[[#This Row],[EARNED]]),"",Table13[[#This Row],[EARNED]])</f>
        <v>1.25</v>
      </c>
      <c r="H15" s="37"/>
      <c r="I15" s="9"/>
      <c r="J15" s="11"/>
      <c r="K15" s="45"/>
    </row>
    <row r="16" spans="1:11" x14ac:dyDescent="0.25">
      <c r="A16" s="38">
        <v>43252</v>
      </c>
      <c r="B16" s="20"/>
      <c r="C16" s="13">
        <v>1.25</v>
      </c>
      <c r="D16" s="37"/>
      <c r="E16" s="9"/>
      <c r="F16" s="20"/>
      <c r="G16" s="13">
        <f>IF(ISBLANK(Table13[[#This Row],[EARNED]]),"",Table13[[#This Row],[EARNED]])</f>
        <v>1.25</v>
      </c>
      <c r="H16" s="37"/>
      <c r="I16" s="9"/>
      <c r="J16" s="11"/>
      <c r="K16" s="20"/>
    </row>
    <row r="17" spans="1:11" x14ac:dyDescent="0.25">
      <c r="A17" s="38">
        <v>43282</v>
      </c>
      <c r="B17" s="20"/>
      <c r="C17" s="13">
        <v>1.25</v>
      </c>
      <c r="D17" s="37"/>
      <c r="E17" s="9"/>
      <c r="F17" s="20"/>
      <c r="G17" s="13">
        <f>IF(ISBLANK(Table13[[#This Row],[EARNED]]),"",Table13[[#This Row],[EARNED]])</f>
        <v>1.25</v>
      </c>
      <c r="H17" s="37"/>
      <c r="I17" s="9"/>
      <c r="J17" s="11"/>
      <c r="K17" s="20"/>
    </row>
    <row r="18" spans="1:11" x14ac:dyDescent="0.25">
      <c r="A18" s="38">
        <v>43313</v>
      </c>
      <c r="B18" s="20"/>
      <c r="C18" s="13">
        <v>1.25</v>
      </c>
      <c r="D18" s="37"/>
      <c r="E18" s="9"/>
      <c r="F18" s="20"/>
      <c r="G18" s="13">
        <f>IF(ISBLANK(Table13[[#This Row],[EARNED]]),"",Table13[[#This Row],[EARNED]])</f>
        <v>1.25</v>
      </c>
      <c r="H18" s="37"/>
      <c r="I18" s="9"/>
      <c r="J18" s="11"/>
      <c r="K18" s="45"/>
    </row>
    <row r="19" spans="1:11" x14ac:dyDescent="0.25">
      <c r="A19" s="38">
        <v>43344</v>
      </c>
      <c r="B19" s="20"/>
      <c r="C19" s="13">
        <v>1.25</v>
      </c>
      <c r="D19" s="37"/>
      <c r="E19" s="9"/>
      <c r="F19" s="20"/>
      <c r="G19" s="13">
        <f>IF(ISBLANK(Table13[[#This Row],[EARNED]]),"",Table13[[#This Row],[EARNED]])</f>
        <v>1.25</v>
      </c>
      <c r="H19" s="37"/>
      <c r="I19" s="9"/>
      <c r="J19" s="11"/>
      <c r="K19" s="20"/>
    </row>
    <row r="20" spans="1:11" x14ac:dyDescent="0.25">
      <c r="A20" s="38">
        <v>43374</v>
      </c>
      <c r="B20" s="20"/>
      <c r="C20" s="13">
        <v>1.25</v>
      </c>
      <c r="D20" s="37"/>
      <c r="E20" s="9"/>
      <c r="F20" s="20"/>
      <c r="G20" s="13">
        <f>IF(ISBLANK(Table13[[#This Row],[EARNED]]),"",Table13[[#This Row],[EARNED]])</f>
        <v>1.25</v>
      </c>
      <c r="H20" s="37"/>
      <c r="I20" s="9"/>
      <c r="J20" s="11"/>
      <c r="K20" s="20"/>
    </row>
    <row r="21" spans="1:11" x14ac:dyDescent="0.25">
      <c r="A21" s="38">
        <v>43405</v>
      </c>
      <c r="B21" s="20"/>
      <c r="C21" s="13">
        <v>1.25</v>
      </c>
      <c r="D21" s="37"/>
      <c r="E21" s="9"/>
      <c r="F21" s="20"/>
      <c r="G21" s="13">
        <f>IF(ISBLANK(Table13[[#This Row],[EARNED]]),"",Table13[[#This Row],[EARNED]])</f>
        <v>1.25</v>
      </c>
      <c r="H21" s="37"/>
      <c r="I21" s="9"/>
      <c r="J21" s="11"/>
      <c r="K21" s="45"/>
    </row>
    <row r="22" spans="1:11" x14ac:dyDescent="0.25">
      <c r="A22" s="38">
        <v>43435</v>
      </c>
      <c r="B22" s="20"/>
      <c r="C22" s="13">
        <v>1.25</v>
      </c>
      <c r="D22" s="37"/>
      <c r="E22" s="9"/>
      <c r="F22" s="20"/>
      <c r="G22" s="13">
        <f>IF(ISBLANK(Table13[[#This Row],[EARNED]]),"",Table13[[#This Row],[EARNED]])</f>
        <v>1.25</v>
      </c>
      <c r="H22" s="37"/>
      <c r="I22" s="9"/>
      <c r="J22" s="11"/>
      <c r="K22" s="47"/>
    </row>
    <row r="23" spans="1:11" x14ac:dyDescent="0.25">
      <c r="A23" s="44" t="s">
        <v>55</v>
      </c>
      <c r="B23" s="20"/>
      <c r="C23" s="13"/>
      <c r="D23" s="37"/>
      <c r="E23" s="9"/>
      <c r="F23" s="20"/>
      <c r="G23" s="13" t="str">
        <f>IF(ISBLANK(Table13[[#This Row],[EARNED]]),"",Table13[[#This Row],[EARNED]])</f>
        <v/>
      </c>
      <c r="H23" s="37"/>
      <c r="I23" s="9"/>
      <c r="J23" s="11"/>
      <c r="K23" s="20"/>
    </row>
    <row r="24" spans="1:11" x14ac:dyDescent="0.25">
      <c r="A24" s="38">
        <v>43466</v>
      </c>
      <c r="B24" s="20"/>
      <c r="C24" s="13">
        <v>1.25</v>
      </c>
      <c r="D24" s="37"/>
      <c r="E24" s="9"/>
      <c r="F24" s="20"/>
      <c r="G24" s="13">
        <f>IF(ISBLANK(Table13[[#This Row],[EARNED]]),"",Table13[[#This Row],[EARNED]])</f>
        <v>1.25</v>
      </c>
      <c r="H24" s="37"/>
      <c r="I24" s="9"/>
      <c r="J24" s="11"/>
      <c r="K24" s="45"/>
    </row>
    <row r="25" spans="1:11" x14ac:dyDescent="0.25">
      <c r="A25" s="38">
        <v>43497</v>
      </c>
      <c r="B25" s="20"/>
      <c r="C25" s="13">
        <v>1.25</v>
      </c>
      <c r="D25" s="37"/>
      <c r="E25" s="9"/>
      <c r="F25" s="20"/>
      <c r="G25" s="13">
        <f>IF(ISBLANK(Table13[[#This Row],[EARNED]]),"",Table13[[#This Row],[EARNED]])</f>
        <v>1.25</v>
      </c>
      <c r="H25" s="37"/>
      <c r="I25" s="9"/>
      <c r="J25" s="11"/>
      <c r="K25" s="20"/>
    </row>
    <row r="26" spans="1:11" x14ac:dyDescent="0.25">
      <c r="A26" s="38">
        <v>43525</v>
      </c>
      <c r="B26" s="20"/>
      <c r="C26" s="13">
        <v>1.25</v>
      </c>
      <c r="D26" s="37"/>
      <c r="E26" s="9"/>
      <c r="F26" s="20"/>
      <c r="G26" s="13">
        <f>IF(ISBLANK(Table13[[#This Row],[EARNED]]),"",Table13[[#This Row],[EARNED]])</f>
        <v>1.25</v>
      </c>
      <c r="H26" s="37"/>
      <c r="I26" s="9"/>
      <c r="J26" s="11"/>
      <c r="K26" s="20"/>
    </row>
    <row r="27" spans="1:11" x14ac:dyDescent="0.25">
      <c r="A27" s="38">
        <v>43556</v>
      </c>
      <c r="B27" s="20"/>
      <c r="C27" s="13">
        <v>1.25</v>
      </c>
      <c r="D27" s="37"/>
      <c r="E27" s="9"/>
      <c r="F27" s="20"/>
      <c r="G27" s="13">
        <f>IF(ISBLANK(Table13[[#This Row],[EARNED]]),"",Table13[[#This Row],[EARNED]])</f>
        <v>1.25</v>
      </c>
      <c r="H27" s="37"/>
      <c r="I27" s="9"/>
      <c r="J27" s="11"/>
      <c r="K27" s="45"/>
    </row>
    <row r="28" spans="1:11" x14ac:dyDescent="0.25">
      <c r="A28" s="38">
        <v>43586</v>
      </c>
      <c r="B28" s="20"/>
      <c r="C28" s="13">
        <v>1.25</v>
      </c>
      <c r="D28" s="37"/>
      <c r="E28" s="9"/>
      <c r="F28" s="20"/>
      <c r="G28" s="13">
        <f>IF(ISBLANK(Table13[[#This Row],[EARNED]]),"",Table13[[#This Row],[EARNED]])</f>
        <v>1.25</v>
      </c>
      <c r="H28" s="37"/>
      <c r="I28" s="9"/>
      <c r="J28" s="11"/>
      <c r="K28" s="20"/>
    </row>
    <row r="29" spans="1:11" x14ac:dyDescent="0.25">
      <c r="A29" s="38">
        <v>43617</v>
      </c>
      <c r="B29" s="20"/>
      <c r="C29" s="13">
        <v>1.25</v>
      </c>
      <c r="D29" s="37"/>
      <c r="E29" s="9"/>
      <c r="F29" s="20"/>
      <c r="G29" s="13">
        <f>IF(ISBLANK(Table13[[#This Row],[EARNED]]),"",Table13[[#This Row],[EARNED]])</f>
        <v>1.25</v>
      </c>
      <c r="H29" s="37"/>
      <c r="I29" s="9"/>
      <c r="J29" s="11"/>
      <c r="K29" s="45"/>
    </row>
    <row r="30" spans="1:11" x14ac:dyDescent="0.25">
      <c r="A30" s="38">
        <v>43647</v>
      </c>
      <c r="B30" s="20"/>
      <c r="C30" s="13">
        <v>1.25</v>
      </c>
      <c r="D30" s="37"/>
      <c r="E30" s="9"/>
      <c r="F30" s="20"/>
      <c r="G30" s="13">
        <f>IF(ISBLANK(Table13[[#This Row],[EARNED]]),"",Table13[[#This Row],[EARNED]])</f>
        <v>1.25</v>
      </c>
      <c r="H30" s="37"/>
      <c r="I30" s="9"/>
      <c r="J30" s="11"/>
      <c r="K30" s="20"/>
    </row>
    <row r="31" spans="1:11" x14ac:dyDescent="0.25">
      <c r="A31" s="38">
        <v>43678</v>
      </c>
      <c r="B31" s="20"/>
      <c r="C31" s="13">
        <v>1.25</v>
      </c>
      <c r="D31" s="37"/>
      <c r="E31" s="9"/>
      <c r="F31" s="20"/>
      <c r="G31" s="13">
        <f>IF(ISBLANK(Table13[[#This Row],[EARNED]]),"",Table13[[#This Row],[EARNED]])</f>
        <v>1.25</v>
      </c>
      <c r="H31" s="37"/>
      <c r="I31" s="9"/>
      <c r="J31" s="11"/>
      <c r="K31" s="45"/>
    </row>
    <row r="32" spans="1:11" x14ac:dyDescent="0.25">
      <c r="A32" s="38">
        <v>43709</v>
      </c>
      <c r="B32" s="20"/>
      <c r="C32" s="13">
        <v>1.25</v>
      </c>
      <c r="D32" s="37"/>
      <c r="E32" s="9"/>
      <c r="F32" s="20"/>
      <c r="G32" s="13">
        <f>IF(ISBLANK(Table13[[#This Row],[EARNED]]),"",Table13[[#This Row],[EARNED]])</f>
        <v>1.25</v>
      </c>
      <c r="H32" s="37"/>
      <c r="I32" s="9"/>
      <c r="J32" s="11"/>
      <c r="K32" s="20"/>
    </row>
    <row r="33" spans="1:11" x14ac:dyDescent="0.25">
      <c r="A33" s="38">
        <v>43739</v>
      </c>
      <c r="B33" s="20"/>
      <c r="C33" s="13">
        <v>1.25</v>
      </c>
      <c r="D33" s="37"/>
      <c r="E33" s="9"/>
      <c r="F33" s="20"/>
      <c r="G33" s="13">
        <f>IF(ISBLANK(Table13[[#This Row],[EARNED]]),"",Table13[[#This Row],[EARNED]])</f>
        <v>1.25</v>
      </c>
      <c r="H33" s="37"/>
      <c r="I33" s="9"/>
      <c r="J33" s="11"/>
      <c r="K33" s="45"/>
    </row>
    <row r="34" spans="1:11" x14ac:dyDescent="0.25">
      <c r="A34" s="38">
        <v>43770</v>
      </c>
      <c r="B34" s="20"/>
      <c r="C34" s="13">
        <v>1.25</v>
      </c>
      <c r="D34" s="37"/>
      <c r="E34" s="9"/>
      <c r="F34" s="20"/>
      <c r="G34" s="13">
        <f>IF(ISBLANK(Table13[[#This Row],[EARNED]]),"",Table13[[#This Row],[EARNED]])</f>
        <v>1.25</v>
      </c>
      <c r="H34" s="37"/>
      <c r="I34" s="9"/>
      <c r="J34" s="11"/>
      <c r="K34" s="20"/>
    </row>
    <row r="35" spans="1:11" x14ac:dyDescent="0.25">
      <c r="A35" s="38">
        <v>43800</v>
      </c>
      <c r="B35" s="20" t="s">
        <v>44</v>
      </c>
      <c r="C35" s="13">
        <v>1.25</v>
      </c>
      <c r="D35" s="37">
        <v>5</v>
      </c>
      <c r="E35" s="9"/>
      <c r="F35" s="20"/>
      <c r="G35" s="13">
        <f>IF(ISBLANK(Table13[[#This Row],[EARNED]]),"",Table13[[#This Row],[EARNED]])</f>
        <v>1.25</v>
      </c>
      <c r="H35" s="37"/>
      <c r="I35" s="9"/>
      <c r="J35" s="11"/>
      <c r="K35" s="45"/>
    </row>
    <row r="36" spans="1:11" x14ac:dyDescent="0.25">
      <c r="A36" s="44" t="s">
        <v>61</v>
      </c>
      <c r="B36" s="20"/>
      <c r="C36" s="13"/>
      <c r="D36" s="37"/>
      <c r="E36" s="9"/>
      <c r="F36" s="20"/>
      <c r="G36" s="13" t="str">
        <f>IF(ISBLANK(Table13[[#This Row],[EARNED]]),"",Table13[[#This Row],[EARNED]])</f>
        <v/>
      </c>
      <c r="H36" s="37"/>
      <c r="I36" s="9"/>
      <c r="J36" s="11"/>
      <c r="K36" s="20"/>
    </row>
    <row r="37" spans="1:11" x14ac:dyDescent="0.25">
      <c r="A37" s="38">
        <v>43831</v>
      </c>
      <c r="B37" s="20"/>
      <c r="C37" s="13">
        <v>1.25</v>
      </c>
      <c r="D37" s="37"/>
      <c r="E37" s="9"/>
      <c r="F37" s="20"/>
      <c r="G37" s="13">
        <f>IF(ISBLANK(Table13[[#This Row],[EARNED]]),"",Table13[[#This Row],[EARNED]])</f>
        <v>1.25</v>
      </c>
      <c r="H37" s="37"/>
      <c r="I37" s="9"/>
      <c r="J37" s="11"/>
      <c r="K37" s="20"/>
    </row>
    <row r="38" spans="1:11" x14ac:dyDescent="0.25">
      <c r="A38" s="38">
        <v>43862</v>
      </c>
      <c r="B38" s="20"/>
      <c r="C38" s="13">
        <v>1.25</v>
      </c>
      <c r="D38" s="37"/>
      <c r="E38" s="9"/>
      <c r="F38" s="20"/>
      <c r="G38" s="13">
        <f>IF(ISBLANK(Table13[[#This Row],[EARNED]]),"",Table13[[#This Row],[EARNED]])</f>
        <v>1.25</v>
      </c>
      <c r="H38" s="37"/>
      <c r="I38" s="9"/>
      <c r="J38" s="11"/>
      <c r="K38" s="45"/>
    </row>
    <row r="39" spans="1:11" x14ac:dyDescent="0.25">
      <c r="A39" s="38">
        <v>43891</v>
      </c>
      <c r="B39" s="20"/>
      <c r="C39" s="13">
        <v>1.25</v>
      </c>
      <c r="D39" s="37"/>
      <c r="E39" s="9"/>
      <c r="F39" s="20"/>
      <c r="G39" s="13">
        <f>IF(ISBLANK(Table13[[#This Row],[EARNED]]),"",Table13[[#This Row],[EARNED]])</f>
        <v>1.25</v>
      </c>
      <c r="H39" s="37"/>
      <c r="I39" s="9"/>
      <c r="J39" s="11"/>
      <c r="K39" s="20"/>
    </row>
    <row r="40" spans="1:11" x14ac:dyDescent="0.25">
      <c r="A40" s="38">
        <v>43922</v>
      </c>
      <c r="B40" s="20"/>
      <c r="C40" s="13">
        <v>1.25</v>
      </c>
      <c r="D40" s="37"/>
      <c r="E40" s="9"/>
      <c r="F40" s="20"/>
      <c r="G40" s="13">
        <f>IF(ISBLANK(Table13[[#This Row],[EARNED]]),"",Table13[[#This Row],[EARNED]])</f>
        <v>1.25</v>
      </c>
      <c r="H40" s="37"/>
      <c r="I40" s="9"/>
      <c r="J40" s="11"/>
      <c r="K40" s="20"/>
    </row>
    <row r="41" spans="1:11" x14ac:dyDescent="0.25">
      <c r="A41" s="38">
        <v>43952</v>
      </c>
      <c r="B41" s="20"/>
      <c r="C41" s="13">
        <v>1.25</v>
      </c>
      <c r="D41" s="37"/>
      <c r="E41" s="9"/>
      <c r="F41" s="20"/>
      <c r="G41" s="13">
        <f>IF(ISBLANK(Table13[[#This Row],[EARNED]]),"",Table13[[#This Row],[EARNED]])</f>
        <v>1.25</v>
      </c>
      <c r="H41" s="37"/>
      <c r="I41" s="9"/>
      <c r="J41" s="11"/>
      <c r="K41" s="20"/>
    </row>
    <row r="42" spans="1:11" x14ac:dyDescent="0.25">
      <c r="A42" s="38">
        <v>43983</v>
      </c>
      <c r="B42" s="20"/>
      <c r="C42" s="13">
        <v>1.25</v>
      </c>
      <c r="D42" s="37"/>
      <c r="E42" s="9"/>
      <c r="F42" s="20"/>
      <c r="G42" s="13">
        <f>IF(ISBLANK(Table13[[#This Row],[EARNED]]),"",Table13[[#This Row],[EARNED]])</f>
        <v>1.25</v>
      </c>
      <c r="H42" s="37"/>
      <c r="I42" s="9"/>
      <c r="J42" s="11"/>
      <c r="K42" s="20"/>
    </row>
    <row r="43" spans="1:11" x14ac:dyDescent="0.25">
      <c r="A43" s="38">
        <v>44013</v>
      </c>
      <c r="B43" s="20"/>
      <c r="C43" s="13">
        <v>1.25</v>
      </c>
      <c r="D43" s="37"/>
      <c r="E43" s="9"/>
      <c r="F43" s="20"/>
      <c r="G43" s="13">
        <f>IF(ISBLANK(Table13[[#This Row],[EARNED]]),"",Table13[[#This Row],[EARNED]])</f>
        <v>1.25</v>
      </c>
      <c r="H43" s="37"/>
      <c r="I43" s="9"/>
      <c r="J43" s="11"/>
      <c r="K43" s="20"/>
    </row>
    <row r="44" spans="1:11" x14ac:dyDescent="0.25">
      <c r="A44" s="38">
        <v>44044</v>
      </c>
      <c r="B44" s="20"/>
      <c r="C44" s="13">
        <v>1.25</v>
      </c>
      <c r="D44" s="37"/>
      <c r="E44" s="9"/>
      <c r="F44" s="20"/>
      <c r="G44" s="13">
        <f>IF(ISBLANK(Table13[[#This Row],[EARNED]]),"",Table13[[#This Row],[EARNED]])</f>
        <v>1.25</v>
      </c>
      <c r="H44" s="37"/>
      <c r="I44" s="9"/>
      <c r="J44" s="11"/>
      <c r="K44" s="45"/>
    </row>
    <row r="45" spans="1:11" x14ac:dyDescent="0.25">
      <c r="A45" s="38">
        <v>44075</v>
      </c>
      <c r="B45" s="20"/>
      <c r="C45" s="13">
        <v>1.25</v>
      </c>
      <c r="D45" s="37"/>
      <c r="E45" s="9"/>
      <c r="F45" s="20"/>
      <c r="G45" s="13">
        <f>IF(ISBLANK(Table13[[#This Row],[EARNED]]),"",Table13[[#This Row],[EARNED]])</f>
        <v>1.25</v>
      </c>
      <c r="H45" s="37"/>
      <c r="I45" s="9"/>
      <c r="J45" s="11"/>
      <c r="K45" s="45"/>
    </row>
    <row r="46" spans="1:11" x14ac:dyDescent="0.25">
      <c r="A46" s="38">
        <v>44105</v>
      </c>
      <c r="B46" s="20"/>
      <c r="C46" s="13">
        <v>1.25</v>
      </c>
      <c r="D46" s="37"/>
      <c r="E46" s="9"/>
      <c r="F46" s="20"/>
      <c r="G46" s="13">
        <f>IF(ISBLANK(Table13[[#This Row],[EARNED]]),"",Table13[[#This Row],[EARNED]])</f>
        <v>1.25</v>
      </c>
      <c r="H46" s="37"/>
      <c r="I46" s="9"/>
      <c r="J46" s="11"/>
      <c r="K46" s="45"/>
    </row>
    <row r="47" spans="1:11" x14ac:dyDescent="0.25">
      <c r="A47" s="38">
        <v>44136</v>
      </c>
      <c r="B47" s="20"/>
      <c r="C47" s="13">
        <v>1.25</v>
      </c>
      <c r="D47" s="37"/>
      <c r="E47" s="9"/>
      <c r="F47" s="20"/>
      <c r="G47" s="13">
        <f>IF(ISBLANK(Table13[[#This Row],[EARNED]]),"",Table13[[#This Row],[EARNED]])</f>
        <v>1.25</v>
      </c>
      <c r="H47" s="37"/>
      <c r="I47" s="9"/>
      <c r="J47" s="11"/>
      <c r="K47" s="20"/>
    </row>
    <row r="48" spans="1:11" x14ac:dyDescent="0.25">
      <c r="A48" s="38">
        <v>44166</v>
      </c>
      <c r="B48" s="20" t="s">
        <v>44</v>
      </c>
      <c r="C48" s="13">
        <v>1.25</v>
      </c>
      <c r="D48" s="37">
        <v>5</v>
      </c>
      <c r="E48" s="9"/>
      <c r="F48" s="20"/>
      <c r="G48" s="13">
        <f>IF(ISBLANK(Table13[[#This Row],[EARNED]]),"",Table13[[#This Row],[EARNED]])</f>
        <v>1.25</v>
      </c>
      <c r="H48" s="37"/>
      <c r="I48" s="9"/>
      <c r="J48" s="11"/>
      <c r="K48" s="20"/>
    </row>
    <row r="49" spans="1:11" x14ac:dyDescent="0.25">
      <c r="A49" s="44" t="s">
        <v>69</v>
      </c>
      <c r="B49" s="20"/>
      <c r="C49" s="13"/>
      <c r="D49" s="37"/>
      <c r="E49" s="9"/>
      <c r="F49" s="20"/>
      <c r="G49" s="13" t="str">
        <f>IF(ISBLANK(Table13[[#This Row],[EARNED]]),"",Table13[[#This Row],[EARNED]])</f>
        <v/>
      </c>
      <c r="H49" s="37"/>
      <c r="I49" s="9"/>
      <c r="J49" s="11"/>
      <c r="K49" s="20"/>
    </row>
    <row r="50" spans="1:11" x14ac:dyDescent="0.25">
      <c r="A50" s="38">
        <v>44197</v>
      </c>
      <c r="B50" s="20"/>
      <c r="C50" s="13">
        <v>1.25</v>
      </c>
      <c r="D50" s="37"/>
      <c r="E50" s="9"/>
      <c r="F50" s="20"/>
      <c r="G50" s="13">
        <f>IF(ISBLANK(Table13[[#This Row],[EARNED]]),"",Table13[[#This Row],[EARNED]])</f>
        <v>1.25</v>
      </c>
      <c r="H50" s="37"/>
      <c r="I50" s="9"/>
      <c r="J50" s="11"/>
      <c r="K50" s="20"/>
    </row>
    <row r="51" spans="1:11" x14ac:dyDescent="0.25">
      <c r="A51" s="38">
        <v>44228</v>
      </c>
      <c r="B51" s="20"/>
      <c r="C51" s="13">
        <v>1.25</v>
      </c>
      <c r="D51" s="37"/>
      <c r="E51" s="9"/>
      <c r="F51" s="20"/>
      <c r="G51" s="13">
        <f>IF(ISBLANK(Table13[[#This Row],[EARNED]]),"",Table13[[#This Row],[EARNED]])</f>
        <v>1.25</v>
      </c>
      <c r="H51" s="37"/>
      <c r="I51" s="9"/>
      <c r="J51" s="11"/>
      <c r="K51" s="20"/>
    </row>
    <row r="52" spans="1:11" x14ac:dyDescent="0.25">
      <c r="A52" s="38">
        <v>44256</v>
      </c>
      <c r="B52" s="20"/>
      <c r="C52" s="13">
        <v>1.25</v>
      </c>
      <c r="D52" s="37"/>
      <c r="E52" s="9"/>
      <c r="F52" s="20"/>
      <c r="G52" s="13">
        <f>IF(ISBLANK(Table13[[#This Row],[EARNED]]),"",Table13[[#This Row],[EARNED]])</f>
        <v>1.25</v>
      </c>
      <c r="H52" s="37"/>
      <c r="I52" s="9"/>
      <c r="J52" s="11"/>
      <c r="K52" s="20"/>
    </row>
    <row r="53" spans="1:11" x14ac:dyDescent="0.25">
      <c r="A53" s="38">
        <v>44287</v>
      </c>
      <c r="B53" s="20"/>
      <c r="C53" s="13">
        <v>1.25</v>
      </c>
      <c r="D53" s="37"/>
      <c r="E53" s="9"/>
      <c r="F53" s="20"/>
      <c r="G53" s="13">
        <f>IF(ISBLANK(Table13[[#This Row],[EARNED]]),"",Table13[[#This Row],[EARNED]])</f>
        <v>1.25</v>
      </c>
      <c r="H53" s="37"/>
      <c r="I53" s="9"/>
      <c r="J53" s="11"/>
      <c r="K53" s="20"/>
    </row>
    <row r="54" spans="1:11" x14ac:dyDescent="0.25">
      <c r="A54" s="38">
        <v>44317</v>
      </c>
      <c r="B54" s="20"/>
      <c r="C54" s="13">
        <v>1.25</v>
      </c>
      <c r="D54" s="37"/>
      <c r="E54" s="9"/>
      <c r="F54" s="20"/>
      <c r="G54" s="13">
        <f>IF(ISBLANK(Table13[[#This Row],[EARNED]]),"",Table13[[#This Row],[EARNED]])</f>
        <v>1.25</v>
      </c>
      <c r="H54" s="37"/>
      <c r="I54" s="9"/>
      <c r="J54" s="11"/>
      <c r="K54" s="20"/>
    </row>
    <row r="55" spans="1:11" x14ac:dyDescent="0.25">
      <c r="A55" s="38">
        <v>44348</v>
      </c>
      <c r="B55" s="20"/>
      <c r="C55" s="13">
        <v>1.25</v>
      </c>
      <c r="D55" s="37"/>
      <c r="E55" s="9"/>
      <c r="F55" s="20"/>
      <c r="G55" s="13">
        <f>IF(ISBLANK(Table13[[#This Row],[EARNED]]),"",Table13[[#This Row],[EARNED]])</f>
        <v>1.25</v>
      </c>
      <c r="H55" s="37"/>
      <c r="I55" s="9"/>
      <c r="J55" s="11"/>
      <c r="K55" s="20"/>
    </row>
    <row r="56" spans="1:11" x14ac:dyDescent="0.25">
      <c r="A56" s="38">
        <v>44378</v>
      </c>
      <c r="B56" s="20"/>
      <c r="C56" s="13">
        <v>1.25</v>
      </c>
      <c r="D56" s="37"/>
      <c r="E56" s="9"/>
      <c r="F56" s="20"/>
      <c r="G56" s="13">
        <f>IF(ISBLANK(Table13[[#This Row],[EARNED]]),"",Table13[[#This Row],[EARNED]])</f>
        <v>1.25</v>
      </c>
      <c r="H56" s="37"/>
      <c r="I56" s="9"/>
      <c r="J56" s="11"/>
      <c r="K56" s="45"/>
    </row>
    <row r="57" spans="1:11" x14ac:dyDescent="0.25">
      <c r="A57" s="38">
        <v>44409</v>
      </c>
      <c r="B57" s="20"/>
      <c r="C57" s="13">
        <v>1.25</v>
      </c>
      <c r="D57" s="37"/>
      <c r="E57" s="9"/>
      <c r="F57" s="20"/>
      <c r="G57" s="13">
        <f>IF(ISBLANK(Table13[[#This Row],[EARNED]]),"",Table13[[#This Row],[EARNED]])</f>
        <v>1.25</v>
      </c>
      <c r="H57" s="37"/>
      <c r="I57" s="9"/>
      <c r="J57" s="11"/>
      <c r="K57" s="20"/>
    </row>
    <row r="58" spans="1:11" x14ac:dyDescent="0.25">
      <c r="A58" s="38">
        <v>44440</v>
      </c>
      <c r="B58" s="20"/>
      <c r="C58" s="13">
        <v>1.25</v>
      </c>
      <c r="D58" s="37"/>
      <c r="E58" s="9"/>
      <c r="F58" s="20"/>
      <c r="G58" s="13">
        <f>IF(ISBLANK(Table13[[#This Row],[EARNED]]),"",Table13[[#This Row],[EARNED]])</f>
        <v>1.25</v>
      </c>
      <c r="H58" s="37"/>
      <c r="I58" s="9"/>
      <c r="J58" s="11"/>
      <c r="K58" s="45"/>
    </row>
    <row r="59" spans="1:11" x14ac:dyDescent="0.25">
      <c r="A59" s="38">
        <v>44470</v>
      </c>
      <c r="B59" s="20"/>
      <c r="C59" s="13">
        <v>1.25</v>
      </c>
      <c r="D59" s="37"/>
      <c r="E59" s="9"/>
      <c r="F59" s="20"/>
      <c r="G59" s="13">
        <f>IF(ISBLANK(Table13[[#This Row],[EARNED]]),"",Table13[[#This Row],[EARNED]])</f>
        <v>1.25</v>
      </c>
      <c r="H59" s="37"/>
      <c r="I59" s="9"/>
      <c r="J59" s="11"/>
      <c r="K59" s="45"/>
    </row>
    <row r="60" spans="1:11" x14ac:dyDescent="0.25">
      <c r="A60" s="38">
        <v>44501</v>
      </c>
      <c r="B60" s="20"/>
      <c r="C60" s="13">
        <v>1.25</v>
      </c>
      <c r="D60" s="37"/>
      <c r="E60" s="9"/>
      <c r="F60" s="20"/>
      <c r="G60" s="13">
        <f>IF(ISBLANK(Table13[[#This Row],[EARNED]]),"",Table13[[#This Row],[EARNED]])</f>
        <v>1.25</v>
      </c>
      <c r="H60" s="37"/>
      <c r="I60" s="9"/>
      <c r="J60" s="11"/>
      <c r="K60" s="45"/>
    </row>
    <row r="61" spans="1:11" x14ac:dyDescent="0.25">
      <c r="A61" s="38">
        <v>44531</v>
      </c>
      <c r="B61" s="20" t="s">
        <v>44</v>
      </c>
      <c r="C61" s="13">
        <v>1.25</v>
      </c>
      <c r="D61" s="37">
        <v>5</v>
      </c>
      <c r="E61" s="9"/>
      <c r="F61" s="20"/>
      <c r="G61" s="13">
        <f>IF(ISBLANK(Table13[[#This Row],[EARNED]]),"",Table13[[#This Row],[EARNED]])</f>
        <v>1.25</v>
      </c>
      <c r="H61" s="37"/>
      <c r="I61" s="9"/>
      <c r="J61" s="11"/>
      <c r="K61" s="20"/>
    </row>
    <row r="62" spans="1:11" x14ac:dyDescent="0.25">
      <c r="A62" s="44" t="s">
        <v>74</v>
      </c>
      <c r="B62" s="20"/>
      <c r="C62" s="13"/>
      <c r="D62" s="37"/>
      <c r="E62" s="9"/>
      <c r="F62" s="20"/>
      <c r="G62" s="13" t="str">
        <f>IF(ISBLANK(Table13[[#This Row],[EARNED]]),"",Table13[[#This Row],[EARNED]])</f>
        <v/>
      </c>
      <c r="H62" s="37"/>
      <c r="I62" s="9"/>
      <c r="J62" s="11"/>
      <c r="K62" s="20"/>
    </row>
    <row r="63" spans="1:11" x14ac:dyDescent="0.25">
      <c r="A63" s="38">
        <v>44562</v>
      </c>
      <c r="B63" s="20"/>
      <c r="C63" s="13">
        <v>1.25</v>
      </c>
      <c r="D63" s="37"/>
      <c r="E63" s="9"/>
      <c r="F63" s="20"/>
      <c r="G63" s="13">
        <f>IF(ISBLANK(Table13[[#This Row],[EARNED]]),"",Table13[[#This Row],[EARNED]])</f>
        <v>1.25</v>
      </c>
      <c r="H63" s="37"/>
      <c r="I63" s="9"/>
      <c r="J63" s="11"/>
      <c r="K63" s="20"/>
    </row>
    <row r="64" spans="1:11" x14ac:dyDescent="0.25">
      <c r="A64" s="38">
        <v>44593</v>
      </c>
      <c r="B64" s="20"/>
      <c r="C64" s="13">
        <v>1.25</v>
      </c>
      <c r="D64" s="37"/>
      <c r="E64" s="9"/>
      <c r="F64" s="20"/>
      <c r="G64" s="13">
        <f>IF(ISBLANK(Table13[[#This Row],[EARNED]]),"",Table13[[#This Row],[EARNED]])</f>
        <v>1.25</v>
      </c>
      <c r="H64" s="37"/>
      <c r="I64" s="9"/>
      <c r="J64" s="11"/>
      <c r="K64" s="20"/>
    </row>
    <row r="65" spans="1:11" x14ac:dyDescent="0.25">
      <c r="A65" s="38">
        <v>44621</v>
      </c>
      <c r="B65" s="20"/>
      <c r="C65" s="13">
        <v>1.25</v>
      </c>
      <c r="D65" s="37"/>
      <c r="E65" s="9"/>
      <c r="F65" s="20"/>
      <c r="G65" s="13">
        <f>IF(ISBLANK(Table13[[#This Row],[EARNED]]),"",Table13[[#This Row],[EARNED]])</f>
        <v>1.25</v>
      </c>
      <c r="H65" s="37"/>
      <c r="I65" s="9"/>
      <c r="J65" s="11"/>
      <c r="K65" s="20"/>
    </row>
    <row r="66" spans="1:11" x14ac:dyDescent="0.25">
      <c r="A66" s="38">
        <v>44652</v>
      </c>
      <c r="B66" s="20"/>
      <c r="C66" s="13">
        <v>1.25</v>
      </c>
      <c r="D66" s="37"/>
      <c r="E66" s="9"/>
      <c r="F66" s="20"/>
      <c r="G66" s="13">
        <f>IF(ISBLANK(Table13[[#This Row],[EARNED]]),"",Table13[[#This Row],[EARNED]])</f>
        <v>1.25</v>
      </c>
      <c r="H66" s="37"/>
      <c r="I66" s="9"/>
      <c r="J66" s="11"/>
      <c r="K66" s="45"/>
    </row>
    <row r="67" spans="1:11" x14ac:dyDescent="0.25">
      <c r="A67" s="38">
        <v>44682</v>
      </c>
      <c r="B67" s="20"/>
      <c r="C67" s="13">
        <v>1.25</v>
      </c>
      <c r="D67" s="37"/>
      <c r="E67" s="9"/>
      <c r="F67" s="20"/>
      <c r="G67" s="13">
        <f>IF(ISBLANK(Table13[[#This Row],[EARNED]]),"",Table13[[#This Row],[EARNED]])</f>
        <v>1.25</v>
      </c>
      <c r="H67" s="37"/>
      <c r="I67" s="9"/>
      <c r="J67" s="11"/>
      <c r="K67" s="45"/>
    </row>
    <row r="68" spans="1:11" x14ac:dyDescent="0.25">
      <c r="A68" s="38">
        <v>44713</v>
      </c>
      <c r="B68" s="20"/>
      <c r="C68" s="13">
        <v>1.25</v>
      </c>
      <c r="D68" s="37"/>
      <c r="E68" s="9"/>
      <c r="F68" s="20"/>
      <c r="G68" s="13">
        <f>IF(ISBLANK(Table13[[#This Row],[EARNED]]),"",Table13[[#This Row],[EARNED]])</f>
        <v>1.25</v>
      </c>
      <c r="H68" s="37"/>
      <c r="I68" s="9"/>
      <c r="J68" s="11"/>
      <c r="K68" s="45"/>
    </row>
    <row r="69" spans="1:11" x14ac:dyDescent="0.25">
      <c r="A69" s="38">
        <v>44743</v>
      </c>
      <c r="B69" s="20"/>
      <c r="C69" s="13">
        <v>1.25</v>
      </c>
      <c r="D69" s="37"/>
      <c r="E69" s="9"/>
      <c r="F69" s="20"/>
      <c r="G69" s="13">
        <f>IF(ISBLANK(Table13[[#This Row],[EARNED]]),"",Table13[[#This Row],[EARNED]])</f>
        <v>1.25</v>
      </c>
      <c r="H69" s="37"/>
      <c r="I69" s="9"/>
      <c r="J69" s="11"/>
      <c r="K69" s="20"/>
    </row>
    <row r="70" spans="1:11" x14ac:dyDescent="0.25">
      <c r="A70" s="38">
        <v>44774</v>
      </c>
      <c r="B70" s="20"/>
      <c r="C70" s="13">
        <v>1.25</v>
      </c>
      <c r="D70" s="37"/>
      <c r="E70" s="9"/>
      <c r="F70" s="20"/>
      <c r="G70" s="13">
        <f>IF(ISBLANK(Table13[[#This Row],[EARNED]]),"",Table13[[#This Row],[EARNED]])</f>
        <v>1.25</v>
      </c>
      <c r="H70" s="37"/>
      <c r="I70" s="9"/>
      <c r="J70" s="11"/>
      <c r="K70" s="20"/>
    </row>
    <row r="71" spans="1:11" x14ac:dyDescent="0.25">
      <c r="A71" s="38">
        <v>44805</v>
      </c>
      <c r="B71" s="20" t="s">
        <v>52</v>
      </c>
      <c r="C71" s="13">
        <v>1.25</v>
      </c>
      <c r="D71" s="37"/>
      <c r="E71" s="9"/>
      <c r="F71" s="20"/>
      <c r="G71" s="13">
        <f>IF(ISBLANK(Table13[[#This Row],[EARNED]]),"",Table13[[#This Row],[EARNED]])</f>
        <v>1.25</v>
      </c>
      <c r="H71" s="37">
        <v>2</v>
      </c>
      <c r="I71" s="9"/>
      <c r="J71" s="11"/>
      <c r="K71" s="45">
        <v>44805</v>
      </c>
    </row>
    <row r="72" spans="1:11" x14ac:dyDescent="0.25">
      <c r="A72" s="38"/>
      <c r="B72" s="20" t="s">
        <v>52</v>
      </c>
      <c r="C72" s="13"/>
      <c r="D72" s="37"/>
      <c r="E72" s="9"/>
      <c r="F72" s="20"/>
      <c r="G72" s="13" t="str">
        <f>IF(ISBLANK(Table13[[#This Row],[EARNED]]),"",Table13[[#This Row],[EARNED]])</f>
        <v/>
      </c>
      <c r="H72" s="37">
        <v>2</v>
      </c>
      <c r="I72" s="9"/>
      <c r="J72" s="11"/>
      <c r="K72" s="20" t="s">
        <v>80</v>
      </c>
    </row>
    <row r="73" spans="1:11" x14ac:dyDescent="0.25">
      <c r="A73" s="38">
        <v>44835</v>
      </c>
      <c r="B73" s="20"/>
      <c r="C73" s="13">
        <v>1.25</v>
      </c>
      <c r="D73" s="37"/>
      <c r="E73" s="9"/>
      <c r="F73" s="20"/>
      <c r="G73" s="13">
        <f>IF(ISBLANK(Table13[[#This Row],[EARNED]]),"",Table13[[#This Row],[EARNED]])</f>
        <v>1.25</v>
      </c>
      <c r="H73" s="37"/>
      <c r="I73" s="9"/>
      <c r="J73" s="11"/>
      <c r="K73" s="20"/>
    </row>
    <row r="74" spans="1:11" x14ac:dyDescent="0.25">
      <c r="A74" s="38">
        <v>44866</v>
      </c>
      <c r="B74" s="20" t="s">
        <v>70</v>
      </c>
      <c r="C74" s="13">
        <v>1.25</v>
      </c>
      <c r="D74" s="37"/>
      <c r="E74" s="9"/>
      <c r="F74" s="20"/>
      <c r="G74" s="13">
        <f>IF(ISBLANK(Table13[[#This Row],[EARNED]]),"",Table13[[#This Row],[EARNED]])</f>
        <v>1.25</v>
      </c>
      <c r="H74" s="37">
        <v>3</v>
      </c>
      <c r="I74" s="9"/>
      <c r="J74" s="11"/>
      <c r="K74" s="20" t="s">
        <v>82</v>
      </c>
    </row>
    <row r="75" spans="1:11" x14ac:dyDescent="0.25">
      <c r="A75" s="38">
        <v>44896</v>
      </c>
      <c r="B75" s="20" t="s">
        <v>84</v>
      </c>
      <c r="C75" s="13">
        <v>1.25</v>
      </c>
      <c r="D75" s="37">
        <v>4</v>
      </c>
      <c r="E75" s="9"/>
      <c r="F75" s="20"/>
      <c r="G75" s="13">
        <f>IF(ISBLANK(Table13[[#This Row],[EARNED]]),"",Table13[[#This Row],[EARNED]])</f>
        <v>1.25</v>
      </c>
      <c r="H75" s="37"/>
      <c r="I75" s="9"/>
      <c r="J75" s="11"/>
      <c r="K75" s="20" t="s">
        <v>85</v>
      </c>
    </row>
    <row r="76" spans="1:11" x14ac:dyDescent="0.25">
      <c r="A76" s="38"/>
      <c r="B76" s="20" t="s">
        <v>52</v>
      </c>
      <c r="C76" s="13"/>
      <c r="D76" s="37"/>
      <c r="E76" s="9"/>
      <c r="F76" s="20"/>
      <c r="G76" s="13" t="str">
        <f>IF(ISBLANK(Table13[[#This Row],[EARNED]]),"",Table13[[#This Row],[EARNED]])</f>
        <v/>
      </c>
      <c r="H76" s="37">
        <v>2</v>
      </c>
      <c r="I76" s="9"/>
      <c r="J76" s="11"/>
      <c r="K76" s="20" t="s">
        <v>86</v>
      </c>
    </row>
    <row r="77" spans="1:11" x14ac:dyDescent="0.25">
      <c r="A77" s="38"/>
      <c r="B77" s="20" t="s">
        <v>47</v>
      </c>
      <c r="C77" s="13"/>
      <c r="D77" s="37"/>
      <c r="E77" s="9"/>
      <c r="F77" s="20"/>
      <c r="G77" s="13" t="str">
        <f>IF(ISBLANK(Table13[[#This Row],[EARNED]]),"",Table13[[#This Row],[EARNED]])</f>
        <v/>
      </c>
      <c r="H77" s="37">
        <v>1</v>
      </c>
      <c r="I77" s="9"/>
      <c r="J77" s="11"/>
      <c r="K77" s="45">
        <v>44902</v>
      </c>
    </row>
    <row r="78" spans="1:11" x14ac:dyDescent="0.25">
      <c r="A78" s="38"/>
      <c r="B78" s="20" t="s">
        <v>47</v>
      </c>
      <c r="C78" s="13"/>
      <c r="D78" s="37"/>
      <c r="E78" s="9"/>
      <c r="F78" s="20"/>
      <c r="G78" s="13" t="str">
        <f>IF(ISBLANK(Table13[[#This Row],[EARNED]]),"",Table13[[#This Row],[EARNED]])</f>
        <v/>
      </c>
      <c r="H78" s="37">
        <v>1</v>
      </c>
      <c r="I78" s="9"/>
      <c r="J78" s="11"/>
      <c r="K78" s="45">
        <v>44916</v>
      </c>
    </row>
    <row r="79" spans="1:11" x14ac:dyDescent="0.25">
      <c r="A79" s="44" t="s">
        <v>87</v>
      </c>
      <c r="B79" s="20"/>
      <c r="C79" s="13"/>
      <c r="D79" s="37"/>
      <c r="E79" s="9"/>
      <c r="F79" s="20"/>
      <c r="G79" s="13" t="str">
        <f>IF(ISBLANK(Table13[[#This Row],[EARNED]]),"",Table13[[#This Row],[EARNED]])</f>
        <v/>
      </c>
      <c r="H79" s="37"/>
      <c r="I79" s="9"/>
      <c r="J79" s="11"/>
      <c r="K79" s="20"/>
    </row>
    <row r="80" spans="1:11" x14ac:dyDescent="0.25">
      <c r="A80" s="38">
        <v>44927</v>
      </c>
      <c r="B80" s="20" t="s">
        <v>47</v>
      </c>
      <c r="C80" s="13">
        <v>1.25</v>
      </c>
      <c r="D80" s="37"/>
      <c r="E80" s="9"/>
      <c r="F80" s="20"/>
      <c r="G80" s="13">
        <f>IF(ISBLANK(Table13[[#This Row],[EARNED]]),"",Table13[[#This Row],[EARNED]])</f>
        <v>1.25</v>
      </c>
      <c r="H80" s="37">
        <v>1</v>
      </c>
      <c r="I80" s="9"/>
      <c r="J80" s="11"/>
      <c r="K80" s="45">
        <v>44929</v>
      </c>
    </row>
    <row r="81" spans="1:11" x14ac:dyDescent="0.25">
      <c r="A81" s="38"/>
      <c r="B81" s="20" t="s">
        <v>52</v>
      </c>
      <c r="C81" s="13"/>
      <c r="D81" s="37"/>
      <c r="E81" s="9"/>
      <c r="F81" s="20"/>
      <c r="G81" s="13" t="str">
        <f>IF(ISBLANK(Table13[[#This Row],[EARNED]]),"",Table13[[#This Row],[EARNED]])</f>
        <v/>
      </c>
      <c r="H81" s="37">
        <v>2</v>
      </c>
      <c r="I81" s="9"/>
      <c r="J81" s="11"/>
      <c r="K81" s="45" t="s">
        <v>88</v>
      </c>
    </row>
    <row r="82" spans="1:11" x14ac:dyDescent="0.25">
      <c r="A82" s="38">
        <v>44958</v>
      </c>
      <c r="B82" s="20"/>
      <c r="C82" s="13">
        <v>1.25</v>
      </c>
      <c r="D82" s="37"/>
      <c r="E82" s="9"/>
      <c r="F82" s="20"/>
      <c r="G82" s="13">
        <f>IF(ISBLANK(Table13[[#This Row],[EARNED]]),"",Table13[[#This Row],[EARNED]])</f>
        <v>1.25</v>
      </c>
      <c r="H82" s="37"/>
      <c r="I82" s="9"/>
      <c r="J82" s="11"/>
      <c r="K82" s="20"/>
    </row>
    <row r="83" spans="1:11" x14ac:dyDescent="0.25">
      <c r="A83" s="38">
        <v>44986</v>
      </c>
      <c r="B83" s="20" t="s">
        <v>56</v>
      </c>
      <c r="C83" s="13">
        <v>1.25</v>
      </c>
      <c r="D83" s="37"/>
      <c r="E83" s="9"/>
      <c r="F83" s="20"/>
      <c r="G83" s="13">
        <f>IF(ISBLANK(Table13[[#This Row],[EARNED]]),"",Table13[[#This Row],[EARNED]])</f>
        <v>1.25</v>
      </c>
      <c r="H83" s="37"/>
      <c r="I83" s="9"/>
      <c r="J83" s="11"/>
      <c r="K83" s="45">
        <v>45016</v>
      </c>
    </row>
    <row r="84" spans="1:11" x14ac:dyDescent="0.25">
      <c r="A84" s="38"/>
      <c r="B84" s="20"/>
      <c r="C84" s="13"/>
      <c r="D84" s="37"/>
      <c r="E84" s="9"/>
      <c r="F84" s="20"/>
      <c r="G84" s="13" t="str">
        <f>IF(ISBLANK(Table13[[#This Row],[EARNED]]),"",Table13[[#This Row],[EARNED]])</f>
        <v/>
      </c>
      <c r="H84" s="37"/>
      <c r="I84" s="9"/>
      <c r="J84" s="11"/>
      <c r="K84" s="20"/>
    </row>
    <row r="85" spans="1:11" x14ac:dyDescent="0.25">
      <c r="A85" s="39"/>
      <c r="B85" s="15"/>
      <c r="C85" s="40"/>
      <c r="D85" s="41"/>
      <c r="E85" s="9"/>
      <c r="F85" s="15"/>
      <c r="G85" s="13" t="str">
        <f>IF(ISBLANK(Table13[[#This Row],[EARNED]]),"",Table13[[#This Row],[EARNED]])</f>
        <v/>
      </c>
      <c r="H85" s="41"/>
      <c r="I85" s="9"/>
      <c r="J85" s="12"/>
      <c r="K8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5"/>
  <sheetViews>
    <sheetView zoomScaleNormal="100" workbookViewId="0">
      <pane ySplit="3990" topLeftCell="A70" activePane="bottomLeft"/>
      <selection activeCell="F3" sqref="F3:G3"/>
      <selection pane="bottomLeft" activeCell="A81" sqref="A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2"/>
      <c r="C3" s="52"/>
      <c r="D3" s="22" t="s">
        <v>13</v>
      </c>
      <c r="F3" s="56">
        <v>40360</v>
      </c>
      <c r="G3" s="54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2" t="s">
        <v>79</v>
      </c>
      <c r="C4" s="52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41.283000000000001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0.5</v>
      </c>
      <c r="J9" s="11"/>
      <c r="K9" s="20"/>
    </row>
    <row r="10" spans="1:11" x14ac:dyDescent="0.25">
      <c r="A10" s="44" t="s">
        <v>43</v>
      </c>
      <c r="B10" s="20"/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43101</v>
      </c>
      <c r="B11" s="20"/>
      <c r="C11" s="13"/>
      <c r="D11" s="37"/>
      <c r="E11" s="9"/>
      <c r="F11" s="20"/>
      <c r="G11" s="13" t="str">
        <f>IF(ISBLANK(Table1[[#This Row],[EARNED]]),"",Table1[[#This Row],[EARNED]])</f>
        <v/>
      </c>
      <c r="H11" s="37"/>
      <c r="I11" s="9"/>
      <c r="J11" s="11"/>
      <c r="K11" s="20"/>
    </row>
    <row r="12" spans="1:11" x14ac:dyDescent="0.25">
      <c r="A12" s="38">
        <v>43132</v>
      </c>
      <c r="B12" s="20"/>
      <c r="C12" s="13"/>
      <c r="D12" s="37"/>
      <c r="E12" s="9"/>
      <c r="F12" s="20"/>
      <c r="G12" s="13" t="str">
        <f>IF(ISBLANK(Table1[[#This Row],[EARNED]]),"",Table1[[#This Row],[EARNED]])</f>
        <v/>
      </c>
      <c r="H12" s="37"/>
      <c r="I12" s="9"/>
      <c r="J12" s="11"/>
      <c r="K12" s="20"/>
    </row>
    <row r="13" spans="1:11" x14ac:dyDescent="0.25">
      <c r="A13" s="38">
        <v>43160</v>
      </c>
      <c r="B13" s="20" t="s">
        <v>46</v>
      </c>
      <c r="C13" s="13"/>
      <c r="D13" s="37">
        <v>1</v>
      </c>
      <c r="E13" s="9"/>
      <c r="F13" s="20"/>
      <c r="G13" s="13" t="str">
        <f>IF(ISBLANK(Table1[[#This Row],[EARNED]]),"",Table1[[#This Row],[EARNED]])</f>
        <v/>
      </c>
      <c r="H13" s="37"/>
      <c r="I13" s="9"/>
      <c r="J13" s="11"/>
      <c r="K13" s="45">
        <v>43166</v>
      </c>
    </row>
    <row r="14" spans="1:11" x14ac:dyDescent="0.25">
      <c r="A14" s="38"/>
      <c r="B14" s="20" t="s">
        <v>47</v>
      </c>
      <c r="C14" s="13"/>
      <c r="D14" s="37"/>
      <c r="E14" s="9"/>
      <c r="F14" s="20"/>
      <c r="G14" s="13" t="str">
        <f>IF(ISBLANK(Table1[[#This Row],[EARNED]]),"",Table1[[#This Row],[EARNED]])</f>
        <v/>
      </c>
      <c r="H14" s="37">
        <v>1</v>
      </c>
      <c r="I14" s="9"/>
      <c r="J14" s="11"/>
      <c r="K14" s="45">
        <v>43173</v>
      </c>
    </row>
    <row r="15" spans="1:11" x14ac:dyDescent="0.25">
      <c r="A15" s="38">
        <v>43191</v>
      </c>
      <c r="B15" s="20" t="s">
        <v>46</v>
      </c>
      <c r="C15" s="13"/>
      <c r="D15" s="37">
        <v>1</v>
      </c>
      <c r="E15" s="9"/>
      <c r="F15" s="20"/>
      <c r="G15" s="13" t="str">
        <f>IF(ISBLANK(Table1[[#This Row],[EARNED]]),"",Table1[[#This Row],[EARNED]])</f>
        <v/>
      </c>
      <c r="H15" s="37"/>
      <c r="I15" s="9"/>
      <c r="J15" s="11"/>
      <c r="K15" s="46">
        <v>43195</v>
      </c>
    </row>
    <row r="16" spans="1:11" x14ac:dyDescent="0.25">
      <c r="A16" s="38"/>
      <c r="B16" s="20" t="s">
        <v>47</v>
      </c>
      <c r="C16" s="13"/>
      <c r="D16" s="37"/>
      <c r="E16" s="9"/>
      <c r="F16" s="20"/>
      <c r="G16" s="13" t="str">
        <f>IF(ISBLANK(Table1[[#This Row],[EARNED]]),"",Table1[[#This Row],[EARNED]])</f>
        <v/>
      </c>
      <c r="H16" s="37">
        <v>1</v>
      </c>
      <c r="I16" s="9"/>
      <c r="J16" s="11"/>
      <c r="K16" s="45">
        <v>43208</v>
      </c>
    </row>
    <row r="17" spans="1:11" x14ac:dyDescent="0.25">
      <c r="A17" s="38"/>
      <c r="B17" s="20" t="s">
        <v>47</v>
      </c>
      <c r="C17" s="13"/>
      <c r="D17" s="37"/>
      <c r="E17" s="9"/>
      <c r="F17" s="20"/>
      <c r="G17" s="13" t="str">
        <f>IF(ISBLANK(Table1[[#This Row],[EARNED]]),"",Table1[[#This Row],[EARNED]])</f>
        <v/>
      </c>
      <c r="H17" s="37">
        <v>1</v>
      </c>
      <c r="I17" s="9"/>
      <c r="J17" s="11"/>
      <c r="K17" s="45">
        <v>43216</v>
      </c>
    </row>
    <row r="18" spans="1:11" x14ac:dyDescent="0.25">
      <c r="A18" s="38">
        <v>43221</v>
      </c>
      <c r="B18" s="20" t="s">
        <v>47</v>
      </c>
      <c r="C18" s="13"/>
      <c r="D18" s="37"/>
      <c r="E18" s="9"/>
      <c r="F18" s="20"/>
      <c r="G18" s="13" t="str">
        <f>IF(ISBLANK(Table1[[#This Row],[EARNED]]),"",Table1[[#This Row],[EARNED]])</f>
        <v/>
      </c>
      <c r="H18" s="37">
        <v>1</v>
      </c>
      <c r="I18" s="9"/>
      <c r="J18" s="11"/>
      <c r="K18" s="45">
        <v>43259</v>
      </c>
    </row>
    <row r="19" spans="1:11" x14ac:dyDescent="0.25">
      <c r="A19" s="38"/>
      <c r="B19" s="20" t="s">
        <v>47</v>
      </c>
      <c r="C19" s="13"/>
      <c r="D19" s="37"/>
      <c r="E19" s="9"/>
      <c r="F19" s="20"/>
      <c r="G19" s="13" t="str">
        <f>IF(ISBLANK(Table1[[#This Row],[EARNED]]),"",Table1[[#This Row],[EARNED]])</f>
        <v/>
      </c>
      <c r="H19" s="37">
        <v>1</v>
      </c>
      <c r="I19" s="9"/>
      <c r="J19" s="11"/>
      <c r="K19" s="45">
        <v>43278</v>
      </c>
    </row>
    <row r="20" spans="1:11" x14ac:dyDescent="0.25">
      <c r="A20" s="38">
        <v>43282</v>
      </c>
      <c r="B20" s="20" t="s">
        <v>48</v>
      </c>
      <c r="C20" s="13"/>
      <c r="D20" s="37">
        <v>2</v>
      </c>
      <c r="E20" s="9"/>
      <c r="F20" s="20"/>
      <c r="G20" s="13" t="str">
        <f>IF(ISBLANK(Table1[[#This Row],[EARNED]]),"",Table1[[#This Row],[EARNED]])</f>
        <v/>
      </c>
      <c r="H20" s="37"/>
      <c r="I20" s="9"/>
      <c r="J20" s="11"/>
      <c r="K20" s="20" t="s">
        <v>49</v>
      </c>
    </row>
    <row r="21" spans="1:11" x14ac:dyDescent="0.25">
      <c r="A21" s="38">
        <v>43313</v>
      </c>
      <c r="B21" s="20" t="s">
        <v>47</v>
      </c>
      <c r="C21" s="13"/>
      <c r="D21" s="37"/>
      <c r="E21" s="9"/>
      <c r="F21" s="20"/>
      <c r="G21" s="13" t="str">
        <f>IF(ISBLANK(Table1[[#This Row],[EARNED]]),"",Table1[[#This Row],[EARNED]])</f>
        <v/>
      </c>
      <c r="H21" s="37">
        <v>1</v>
      </c>
      <c r="I21" s="9"/>
      <c r="J21" s="11"/>
      <c r="K21" s="45">
        <v>43315</v>
      </c>
    </row>
    <row r="22" spans="1:11" x14ac:dyDescent="0.25">
      <c r="A22" s="38"/>
      <c r="B22" s="20" t="s">
        <v>46</v>
      </c>
      <c r="C22" s="13"/>
      <c r="D22" s="37">
        <v>1</v>
      </c>
      <c r="E22" s="9"/>
      <c r="F22" s="20"/>
      <c r="G22" s="13" t="str">
        <f>IF(ISBLANK(Table1[[#This Row],[EARNED]]),"",Table1[[#This Row],[EARNED]])</f>
        <v/>
      </c>
      <c r="H22" s="37"/>
      <c r="I22" s="9"/>
      <c r="J22" s="11"/>
      <c r="K22" s="45">
        <v>43340</v>
      </c>
    </row>
    <row r="23" spans="1:11" x14ac:dyDescent="0.25">
      <c r="A23" s="38">
        <v>43344</v>
      </c>
      <c r="B23" s="20" t="s">
        <v>51</v>
      </c>
      <c r="C23" s="13"/>
      <c r="D23" s="37">
        <v>1</v>
      </c>
      <c r="E23" s="9"/>
      <c r="F23" s="20"/>
      <c r="G23" s="13" t="str">
        <f>IF(ISBLANK(Table1[[#This Row],[EARNED]]),"",Table1[[#This Row],[EARNED]])</f>
        <v/>
      </c>
      <c r="H23" s="37"/>
      <c r="I23" s="9"/>
      <c r="J23" s="11"/>
      <c r="K23" s="20" t="s">
        <v>50</v>
      </c>
    </row>
    <row r="24" spans="1:11" x14ac:dyDescent="0.25">
      <c r="A24" s="38"/>
      <c r="B24" s="20" t="s">
        <v>47</v>
      </c>
      <c r="C24" s="13"/>
      <c r="D24" s="37"/>
      <c r="E24" s="9"/>
      <c r="F24" s="20"/>
      <c r="G24" s="13" t="str">
        <f>IF(ISBLANK(Table1[[#This Row],[EARNED]]),"",Table1[[#This Row],[EARNED]])</f>
        <v/>
      </c>
      <c r="H24" s="37">
        <v>1</v>
      </c>
      <c r="I24" s="9"/>
      <c r="J24" s="11"/>
      <c r="K24" s="45">
        <v>43364</v>
      </c>
    </row>
    <row r="25" spans="1:11" x14ac:dyDescent="0.25">
      <c r="A25" s="38"/>
      <c r="B25" s="20" t="s">
        <v>47</v>
      </c>
      <c r="C25" s="13"/>
      <c r="D25" s="37"/>
      <c r="E25" s="9"/>
      <c r="F25" s="20"/>
      <c r="G25" s="13" t="str">
        <f>IF(ISBLANK(Table1[[#This Row],[EARNED]]),"",Table1[[#This Row],[EARNED]])</f>
        <v/>
      </c>
      <c r="H25" s="37">
        <v>1</v>
      </c>
      <c r="I25" s="9"/>
      <c r="J25" s="11"/>
      <c r="K25" s="45">
        <v>43382</v>
      </c>
    </row>
    <row r="26" spans="1:11" x14ac:dyDescent="0.25">
      <c r="A26" s="38"/>
      <c r="B26" s="20" t="s">
        <v>52</v>
      </c>
      <c r="C26" s="13"/>
      <c r="D26" s="37"/>
      <c r="E26" s="9"/>
      <c r="F26" s="20"/>
      <c r="G26" s="13" t="str">
        <f>IF(ISBLANK(Table1[[#This Row],[EARNED]]),"",Table1[[#This Row],[EARNED]])</f>
        <v/>
      </c>
      <c r="H26" s="37">
        <v>2</v>
      </c>
      <c r="I26" s="9"/>
      <c r="J26" s="11"/>
      <c r="K26" s="20" t="s">
        <v>53</v>
      </c>
    </row>
    <row r="27" spans="1:11" x14ac:dyDescent="0.25">
      <c r="A27" s="38">
        <v>43405</v>
      </c>
      <c r="B27" s="20" t="s">
        <v>47</v>
      </c>
      <c r="C27" s="13"/>
      <c r="D27" s="37"/>
      <c r="E27" s="9"/>
      <c r="F27" s="20"/>
      <c r="G27" s="13" t="str">
        <f>IF(ISBLANK(Table1[[#This Row],[EARNED]]),"",Table1[[#This Row],[EARNED]])</f>
        <v/>
      </c>
      <c r="H27" s="37">
        <v>1</v>
      </c>
      <c r="I27" s="9"/>
      <c r="J27" s="11"/>
      <c r="K27" s="45">
        <v>43417</v>
      </c>
    </row>
    <row r="28" spans="1:11" x14ac:dyDescent="0.25">
      <c r="A28" s="38">
        <v>43435</v>
      </c>
      <c r="B28" s="20" t="s">
        <v>52</v>
      </c>
      <c r="C28" s="13"/>
      <c r="D28" s="37"/>
      <c r="E28" s="9"/>
      <c r="F28" s="20"/>
      <c r="G28" s="13" t="str">
        <f>IF(ISBLANK(Table1[[#This Row],[EARNED]]),"",Table1[[#This Row],[EARNED]])</f>
        <v/>
      </c>
      <c r="H28" s="37">
        <v>2</v>
      </c>
      <c r="I28" s="9"/>
      <c r="J28" s="11"/>
      <c r="K28" s="47" t="s">
        <v>54</v>
      </c>
    </row>
    <row r="29" spans="1:11" x14ac:dyDescent="0.25">
      <c r="A29" s="44" t="s">
        <v>55</v>
      </c>
      <c r="B29" s="20"/>
      <c r="C29" s="13"/>
      <c r="D29" s="37"/>
      <c r="E29" s="9"/>
      <c r="F29" s="20"/>
      <c r="G29" s="13" t="str">
        <f>IF(ISBLANK(Table1[[#This Row],[EARNED]]),"",Table1[[#This Row],[EARNED]])</f>
        <v/>
      </c>
      <c r="H29" s="37"/>
      <c r="I29" s="9"/>
      <c r="J29" s="11"/>
      <c r="K29" s="20"/>
    </row>
    <row r="30" spans="1:11" x14ac:dyDescent="0.25">
      <c r="A30" s="38">
        <v>43466</v>
      </c>
      <c r="B30" s="20" t="s">
        <v>46</v>
      </c>
      <c r="C30" s="13"/>
      <c r="D30" s="37">
        <v>1</v>
      </c>
      <c r="E30" s="9"/>
      <c r="F30" s="20"/>
      <c r="G30" s="13" t="str">
        <f>IF(ISBLANK(Table1[[#This Row],[EARNED]]),"",Table1[[#This Row],[EARNED]])</f>
        <v/>
      </c>
      <c r="H30" s="37"/>
      <c r="I30" s="9"/>
      <c r="J30" s="11"/>
      <c r="K30" s="45">
        <v>43481</v>
      </c>
    </row>
    <row r="31" spans="1:11" x14ac:dyDescent="0.25">
      <c r="A31" s="38">
        <v>43556</v>
      </c>
      <c r="B31" s="20" t="s">
        <v>56</v>
      </c>
      <c r="C31" s="13"/>
      <c r="D31" s="37"/>
      <c r="E31" s="9"/>
      <c r="F31" s="20"/>
      <c r="G31" s="13" t="str">
        <f>IF(ISBLANK(Table1[[#This Row],[EARNED]]),"",Table1[[#This Row],[EARNED]])</f>
        <v/>
      </c>
      <c r="H31" s="37"/>
      <c r="I31" s="9"/>
      <c r="J31" s="11"/>
      <c r="K31" s="45">
        <v>43556</v>
      </c>
    </row>
    <row r="32" spans="1:11" x14ac:dyDescent="0.25">
      <c r="A32" s="38">
        <v>43586</v>
      </c>
      <c r="B32" s="20" t="s">
        <v>57</v>
      </c>
      <c r="C32" s="13"/>
      <c r="D32" s="37">
        <v>3</v>
      </c>
      <c r="E32" s="9"/>
      <c r="F32" s="20"/>
      <c r="G32" s="13" t="str">
        <f>IF(ISBLANK(Table1[[#This Row],[EARNED]]),"",Table1[[#This Row],[EARNED]])</f>
        <v/>
      </c>
      <c r="H32" s="37"/>
      <c r="I32" s="9"/>
      <c r="J32" s="11"/>
      <c r="K32" s="20"/>
    </row>
    <row r="33" spans="1:11" x14ac:dyDescent="0.25">
      <c r="A33" s="38">
        <v>43617</v>
      </c>
      <c r="B33" s="20" t="s">
        <v>47</v>
      </c>
      <c r="C33" s="13"/>
      <c r="D33" s="37"/>
      <c r="E33" s="9"/>
      <c r="F33" s="20"/>
      <c r="G33" s="13" t="str">
        <f>IF(ISBLANK(Table1[[#This Row],[EARNED]]),"",Table1[[#This Row],[EARNED]])</f>
        <v/>
      </c>
      <c r="H33" s="37">
        <v>1</v>
      </c>
      <c r="I33" s="9"/>
      <c r="J33" s="11"/>
      <c r="K33" s="45">
        <v>43617</v>
      </c>
    </row>
    <row r="34" spans="1:11" x14ac:dyDescent="0.25">
      <c r="A34" s="38"/>
      <c r="B34" s="20" t="s">
        <v>52</v>
      </c>
      <c r="C34" s="13"/>
      <c r="D34" s="37"/>
      <c r="E34" s="9"/>
      <c r="F34" s="20"/>
      <c r="G34" s="13" t="str">
        <f>IF(ISBLANK(Table1[[#This Row],[EARNED]]),"",Table1[[#This Row],[EARNED]])</f>
        <v/>
      </c>
      <c r="H34" s="37">
        <v>2</v>
      </c>
      <c r="I34" s="9"/>
      <c r="J34" s="11"/>
      <c r="K34" s="20" t="s">
        <v>58</v>
      </c>
    </row>
    <row r="35" spans="1:11" x14ac:dyDescent="0.25">
      <c r="A35" s="38"/>
      <c r="B35" s="20" t="s">
        <v>47</v>
      </c>
      <c r="C35" s="13"/>
      <c r="D35" s="37"/>
      <c r="E35" s="9"/>
      <c r="F35" s="20"/>
      <c r="G35" s="13" t="str">
        <f>IF(ISBLANK(Table1[[#This Row],[EARNED]]),"",Table1[[#This Row],[EARNED]])</f>
        <v/>
      </c>
      <c r="H35" s="37">
        <v>1</v>
      </c>
      <c r="I35" s="9"/>
      <c r="J35" s="11"/>
      <c r="K35" s="45">
        <v>43643</v>
      </c>
    </row>
    <row r="36" spans="1:11" x14ac:dyDescent="0.25">
      <c r="A36" s="38">
        <v>43647</v>
      </c>
      <c r="B36" s="20"/>
      <c r="C36" s="13"/>
      <c r="D36" s="37"/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20"/>
    </row>
    <row r="37" spans="1:11" x14ac:dyDescent="0.25">
      <c r="A37" s="38">
        <v>43678</v>
      </c>
      <c r="B37" s="20" t="s">
        <v>47</v>
      </c>
      <c r="C37" s="13"/>
      <c r="D37" s="37"/>
      <c r="E37" s="9"/>
      <c r="F37" s="20"/>
      <c r="G37" s="13" t="str">
        <f>IF(ISBLANK(Table1[[#This Row],[EARNED]]),"",Table1[[#This Row],[EARNED]])</f>
        <v/>
      </c>
      <c r="H37" s="37">
        <v>1</v>
      </c>
      <c r="I37" s="9"/>
      <c r="J37" s="11"/>
      <c r="K37" s="45">
        <v>43680</v>
      </c>
    </row>
    <row r="38" spans="1:11" x14ac:dyDescent="0.25">
      <c r="A38" s="38"/>
      <c r="B38" s="20" t="s">
        <v>47</v>
      </c>
      <c r="C38" s="13"/>
      <c r="D38" s="37"/>
      <c r="E38" s="9"/>
      <c r="F38" s="20"/>
      <c r="G38" s="13" t="str">
        <f>IF(ISBLANK(Table1[[#This Row],[EARNED]]),"",Table1[[#This Row],[EARNED]])</f>
        <v/>
      </c>
      <c r="H38" s="37">
        <v>1</v>
      </c>
      <c r="I38" s="9"/>
      <c r="J38" s="11"/>
      <c r="K38" s="45">
        <v>43699</v>
      </c>
    </row>
    <row r="39" spans="1:11" x14ac:dyDescent="0.25">
      <c r="A39" s="38">
        <v>43739</v>
      </c>
      <c r="B39" s="20" t="s">
        <v>47</v>
      </c>
      <c r="C39" s="13"/>
      <c r="D39" s="37"/>
      <c r="E39" s="9"/>
      <c r="F39" s="20"/>
      <c r="G39" s="13" t="str">
        <f>IF(ISBLANK(Table1[[#This Row],[EARNED]]),"",Table1[[#This Row],[EARNED]])</f>
        <v/>
      </c>
      <c r="H39" s="37">
        <v>1</v>
      </c>
      <c r="I39" s="9"/>
      <c r="J39" s="11"/>
      <c r="K39" s="45">
        <v>43762</v>
      </c>
    </row>
    <row r="40" spans="1:11" x14ac:dyDescent="0.25">
      <c r="A40" s="38">
        <v>43770</v>
      </c>
      <c r="B40" s="20" t="s">
        <v>51</v>
      </c>
      <c r="C40" s="13"/>
      <c r="D40" s="37">
        <v>5</v>
      </c>
      <c r="E40" s="9"/>
      <c r="F40" s="20"/>
      <c r="G40" s="13" t="str">
        <f>IF(ISBLANK(Table1[[#This Row],[EARNED]]),"",Table1[[#This Row],[EARNED]])</f>
        <v/>
      </c>
      <c r="H40" s="37"/>
      <c r="I40" s="9"/>
      <c r="J40" s="11"/>
      <c r="K40" s="20" t="s">
        <v>59</v>
      </c>
    </row>
    <row r="41" spans="1:11" x14ac:dyDescent="0.25">
      <c r="A41" s="38">
        <v>43800</v>
      </c>
      <c r="B41" s="20" t="s">
        <v>47</v>
      </c>
      <c r="C41" s="13"/>
      <c r="D41" s="37"/>
      <c r="E41" s="9"/>
      <c r="F41" s="20"/>
      <c r="G41" s="13" t="str">
        <f>IF(ISBLANK(Table1[[#This Row],[EARNED]]),"",Table1[[#This Row],[EARNED]])</f>
        <v/>
      </c>
      <c r="H41" s="37">
        <v>1</v>
      </c>
      <c r="I41" s="9"/>
      <c r="J41" s="11"/>
      <c r="K41" s="45">
        <v>44198</v>
      </c>
    </row>
    <row r="42" spans="1:11" x14ac:dyDescent="0.25">
      <c r="A42" s="38"/>
      <c r="B42" s="20" t="s">
        <v>48</v>
      </c>
      <c r="C42" s="13"/>
      <c r="D42" s="37">
        <v>2</v>
      </c>
      <c r="E42" s="9"/>
      <c r="F42" s="20"/>
      <c r="G42" s="13" t="str">
        <f>IF(ISBLANK(Table1[[#This Row],[EARNED]]),"",Table1[[#This Row],[EARNED]])</f>
        <v/>
      </c>
      <c r="H42" s="37"/>
      <c r="I42" s="9"/>
      <c r="J42" s="11"/>
      <c r="K42" s="20" t="s">
        <v>60</v>
      </c>
    </row>
    <row r="43" spans="1:11" x14ac:dyDescent="0.25">
      <c r="A43" s="44" t="s">
        <v>61</v>
      </c>
      <c r="B43" s="20"/>
      <c r="C43" s="13"/>
      <c r="D43" s="37"/>
      <c r="E43" s="9"/>
      <c r="F43" s="20"/>
      <c r="G43" s="13" t="str">
        <f>IF(ISBLANK(Table1[[#This Row],[EARNED]]),"",Table1[[#This Row],[EARNED]])</f>
        <v/>
      </c>
      <c r="H43" s="37"/>
      <c r="I43" s="9"/>
      <c r="J43" s="11"/>
      <c r="K43" s="20"/>
    </row>
    <row r="44" spans="1:11" x14ac:dyDescent="0.25">
      <c r="A44" s="38">
        <v>43831</v>
      </c>
      <c r="B44" s="20" t="s">
        <v>52</v>
      </c>
      <c r="C44" s="13"/>
      <c r="D44" s="37"/>
      <c r="E44" s="9"/>
      <c r="F44" s="20"/>
      <c r="G44" s="13" t="str">
        <f>IF(ISBLANK(Table1[[#This Row],[EARNED]]),"",Table1[[#This Row],[EARNED]])</f>
        <v/>
      </c>
      <c r="H44" s="37">
        <v>2</v>
      </c>
      <c r="I44" s="9"/>
      <c r="J44" s="11"/>
      <c r="K44" s="20" t="s">
        <v>62</v>
      </c>
    </row>
    <row r="45" spans="1:11" x14ac:dyDescent="0.25">
      <c r="A45" s="38"/>
      <c r="B45" s="20" t="s">
        <v>63</v>
      </c>
      <c r="C45" s="13"/>
      <c r="D45" s="37"/>
      <c r="E45" s="9"/>
      <c r="F45" s="20"/>
      <c r="G45" s="13" t="str">
        <f>IF(ISBLANK(Table1[[#This Row],[EARNED]]),"",Table1[[#This Row],[EARNED]])</f>
        <v/>
      </c>
      <c r="H45" s="37">
        <v>10</v>
      </c>
      <c r="I45" s="9"/>
      <c r="J45" s="11"/>
      <c r="K45" s="20" t="s">
        <v>64</v>
      </c>
    </row>
    <row r="46" spans="1:11" x14ac:dyDescent="0.25">
      <c r="A46" s="38"/>
      <c r="B46" s="20" t="s">
        <v>65</v>
      </c>
      <c r="C46" s="13"/>
      <c r="D46" s="37"/>
      <c r="E46" s="9"/>
      <c r="F46" s="20"/>
      <c r="G46" s="13" t="str">
        <f>IF(ISBLANK(Table1[[#This Row],[EARNED]]),"",Table1[[#This Row],[EARNED]])</f>
        <v/>
      </c>
      <c r="H46" s="37"/>
      <c r="I46" s="9"/>
      <c r="J46" s="11"/>
      <c r="K46" s="20" t="s">
        <v>66</v>
      </c>
    </row>
    <row r="47" spans="1:11" x14ac:dyDescent="0.25">
      <c r="A47" s="38">
        <v>43862</v>
      </c>
      <c r="B47" s="20" t="s">
        <v>47</v>
      </c>
      <c r="C47" s="13"/>
      <c r="D47" s="37"/>
      <c r="E47" s="9"/>
      <c r="F47" s="20"/>
      <c r="G47" s="13" t="str">
        <f>IF(ISBLANK(Table1[[#This Row],[EARNED]]),"",Table1[[#This Row],[EARNED]])</f>
        <v/>
      </c>
      <c r="H47" s="37">
        <v>1</v>
      </c>
      <c r="I47" s="9"/>
      <c r="J47" s="11"/>
      <c r="K47" s="45">
        <v>43879</v>
      </c>
    </row>
    <row r="48" spans="1:11" x14ac:dyDescent="0.25">
      <c r="A48" s="38"/>
      <c r="B48" s="20" t="s">
        <v>65</v>
      </c>
      <c r="C48" s="13"/>
      <c r="D48" s="37"/>
      <c r="E48" s="9"/>
      <c r="F48" s="20"/>
      <c r="G48" s="13" t="str">
        <f>IF(ISBLANK(Table1[[#This Row],[EARNED]]),"",Table1[[#This Row],[EARNED]])</f>
        <v/>
      </c>
      <c r="H48" s="37"/>
      <c r="I48" s="9"/>
      <c r="J48" s="11"/>
      <c r="K48" s="20" t="s">
        <v>67</v>
      </c>
    </row>
    <row r="49" spans="1:11" x14ac:dyDescent="0.25">
      <c r="A49" s="38">
        <v>44044</v>
      </c>
      <c r="B49" s="20" t="s">
        <v>47</v>
      </c>
      <c r="C49" s="13"/>
      <c r="D49" s="37"/>
      <c r="E49" s="9"/>
      <c r="F49" s="20"/>
      <c r="G49" s="13" t="str">
        <f>IF(ISBLANK(Table1[[#This Row],[EARNED]]),"",Table1[[#This Row],[EARNED]])</f>
        <v/>
      </c>
      <c r="H49" s="37">
        <v>1</v>
      </c>
      <c r="I49" s="9"/>
      <c r="J49" s="11"/>
      <c r="K49" s="45">
        <v>44072</v>
      </c>
    </row>
    <row r="50" spans="1:11" x14ac:dyDescent="0.25">
      <c r="A50" s="38">
        <v>44075</v>
      </c>
      <c r="B50" s="20" t="s">
        <v>47</v>
      </c>
      <c r="C50" s="13"/>
      <c r="D50" s="37"/>
      <c r="E50" s="9"/>
      <c r="F50" s="20"/>
      <c r="G50" s="13" t="str">
        <f>IF(ISBLANK(Table1[[#This Row],[EARNED]]),"",Table1[[#This Row],[EARNED]])</f>
        <v/>
      </c>
      <c r="H50" s="37">
        <v>1</v>
      </c>
      <c r="I50" s="9"/>
      <c r="J50" s="11"/>
      <c r="K50" s="45">
        <v>44089</v>
      </c>
    </row>
    <row r="51" spans="1:11" x14ac:dyDescent="0.25">
      <c r="A51" s="38"/>
      <c r="B51" s="20" t="s">
        <v>47</v>
      </c>
      <c r="C51" s="13"/>
      <c r="D51" s="37"/>
      <c r="E51" s="9"/>
      <c r="F51" s="20"/>
      <c r="G51" s="13" t="str">
        <f>IF(ISBLANK(Table1[[#This Row],[EARNED]]),"",Table1[[#This Row],[EARNED]])</f>
        <v/>
      </c>
      <c r="H51" s="37">
        <v>1</v>
      </c>
      <c r="I51" s="9"/>
      <c r="J51" s="11"/>
      <c r="K51" s="45">
        <v>44103</v>
      </c>
    </row>
    <row r="52" spans="1:11" x14ac:dyDescent="0.25">
      <c r="A52" s="38">
        <v>44105</v>
      </c>
      <c r="B52" s="20" t="s">
        <v>47</v>
      </c>
      <c r="C52" s="13"/>
      <c r="D52" s="37"/>
      <c r="E52" s="9"/>
      <c r="F52" s="20"/>
      <c r="G52" s="13" t="str">
        <f>IF(ISBLANK(Table1[[#This Row],[EARNED]]),"",Table1[[#This Row],[EARNED]])</f>
        <v/>
      </c>
      <c r="H52" s="37">
        <v>1</v>
      </c>
      <c r="I52" s="9"/>
      <c r="J52" s="11"/>
      <c r="K52" s="45">
        <v>44105</v>
      </c>
    </row>
    <row r="53" spans="1:11" x14ac:dyDescent="0.25">
      <c r="A53" s="38">
        <v>44166</v>
      </c>
      <c r="B53" s="20" t="s">
        <v>44</v>
      </c>
      <c r="C53" s="13"/>
      <c r="D53" s="37">
        <v>5</v>
      </c>
      <c r="E53" s="9"/>
      <c r="F53" s="20"/>
      <c r="G53" s="13" t="str">
        <f>IF(ISBLANK(Table1[[#This Row],[EARNED]]),"",Table1[[#This Row],[EARNED]])</f>
        <v/>
      </c>
      <c r="H53" s="37"/>
      <c r="I53" s="9"/>
      <c r="J53" s="11"/>
      <c r="K53" s="20" t="s">
        <v>68</v>
      </c>
    </row>
    <row r="54" spans="1:11" x14ac:dyDescent="0.25">
      <c r="A54" s="44" t="s">
        <v>69</v>
      </c>
      <c r="B54" s="20"/>
      <c r="C54" s="13"/>
      <c r="D54" s="37"/>
      <c r="E54" s="9"/>
      <c r="F54" s="20"/>
      <c r="G54" s="13" t="str">
        <f>IF(ISBLANK(Table1[[#This Row],[EARNED]]),"",Table1[[#This Row],[EARNED]])</f>
        <v/>
      </c>
      <c r="H54" s="37"/>
      <c r="I54" s="9"/>
      <c r="J54" s="11"/>
      <c r="K54" s="20"/>
    </row>
    <row r="55" spans="1:11" x14ac:dyDescent="0.25">
      <c r="A55" s="38">
        <v>44228</v>
      </c>
      <c r="B55" s="20" t="s">
        <v>70</v>
      </c>
      <c r="C55" s="13"/>
      <c r="D55" s="37"/>
      <c r="E55" s="9"/>
      <c r="F55" s="20"/>
      <c r="G55" s="13" t="str">
        <f>IF(ISBLANK(Table1[[#This Row],[EARNED]]),"",Table1[[#This Row],[EARNED]])</f>
        <v/>
      </c>
      <c r="H55" s="37">
        <v>3</v>
      </c>
      <c r="I55" s="9"/>
      <c r="J55" s="11"/>
      <c r="K55" s="20" t="s">
        <v>71</v>
      </c>
    </row>
    <row r="56" spans="1:11" x14ac:dyDescent="0.25">
      <c r="A56" s="38">
        <v>44378</v>
      </c>
      <c r="B56" s="20" t="s">
        <v>47</v>
      </c>
      <c r="C56" s="13"/>
      <c r="D56" s="37"/>
      <c r="E56" s="9"/>
      <c r="F56" s="20"/>
      <c r="G56" s="13" t="str">
        <f>IF(ISBLANK(Table1[[#This Row],[EARNED]]),"",Table1[[#This Row],[EARNED]])</f>
        <v/>
      </c>
      <c r="H56" s="37">
        <v>1</v>
      </c>
      <c r="I56" s="9"/>
      <c r="J56" s="11"/>
      <c r="K56" s="45">
        <v>44399</v>
      </c>
    </row>
    <row r="57" spans="1:11" x14ac:dyDescent="0.25">
      <c r="A57" s="38">
        <v>44440</v>
      </c>
      <c r="B57" s="20" t="s">
        <v>46</v>
      </c>
      <c r="C57" s="13"/>
      <c r="D57" s="37">
        <v>1</v>
      </c>
      <c r="E57" s="9"/>
      <c r="F57" s="20"/>
      <c r="G57" s="13" t="str">
        <f>IF(ISBLANK(Table1[[#This Row],[EARNED]]),"",Table1[[#This Row],[EARNED]])</f>
        <v/>
      </c>
      <c r="H57" s="37"/>
      <c r="I57" s="9"/>
      <c r="J57" s="11"/>
      <c r="K57" s="45">
        <v>44416</v>
      </c>
    </row>
    <row r="58" spans="1:11" x14ac:dyDescent="0.25">
      <c r="A58" s="38">
        <v>44470</v>
      </c>
      <c r="B58" s="20" t="s">
        <v>47</v>
      </c>
      <c r="C58" s="13"/>
      <c r="D58" s="37"/>
      <c r="E58" s="9"/>
      <c r="F58" s="20"/>
      <c r="G58" s="13" t="str">
        <f>IF(ISBLANK(Table1[[#This Row],[EARNED]]),"",Table1[[#This Row],[EARNED]])</f>
        <v/>
      </c>
      <c r="H58" s="37">
        <v>1</v>
      </c>
      <c r="I58" s="9"/>
      <c r="J58" s="11"/>
      <c r="K58" s="45">
        <v>44496</v>
      </c>
    </row>
    <row r="59" spans="1:11" x14ac:dyDescent="0.25">
      <c r="A59" s="38"/>
      <c r="B59" s="20" t="s">
        <v>56</v>
      </c>
      <c r="C59" s="13"/>
      <c r="D59" s="37"/>
      <c r="E59" s="9"/>
      <c r="F59" s="20"/>
      <c r="G59" s="13" t="str">
        <f>IF(ISBLANK(Table1[[#This Row],[EARNED]]),"",Table1[[#This Row],[EARNED]])</f>
        <v/>
      </c>
      <c r="H59" s="37"/>
      <c r="I59" s="9"/>
      <c r="J59" s="11"/>
      <c r="K59" s="20" t="s">
        <v>72</v>
      </c>
    </row>
    <row r="60" spans="1:11" x14ac:dyDescent="0.25">
      <c r="A60" s="38"/>
      <c r="B60" s="20" t="s">
        <v>47</v>
      </c>
      <c r="C60" s="13"/>
      <c r="D60" s="37"/>
      <c r="E60" s="9"/>
      <c r="F60" s="20"/>
      <c r="G60" s="13" t="str">
        <f>IF(ISBLANK(Table1[[#This Row],[EARNED]]),"",Table1[[#This Row],[EARNED]])</f>
        <v/>
      </c>
      <c r="H60" s="37">
        <v>1</v>
      </c>
      <c r="I60" s="9"/>
      <c r="J60" s="11"/>
      <c r="K60" s="45">
        <v>44473</v>
      </c>
    </row>
    <row r="61" spans="1:11" x14ac:dyDescent="0.25">
      <c r="A61" s="38"/>
      <c r="B61" s="20" t="s">
        <v>51</v>
      </c>
      <c r="C61" s="13"/>
      <c r="D61" s="37">
        <v>5</v>
      </c>
      <c r="E61" s="9"/>
      <c r="F61" s="20"/>
      <c r="G61" s="13" t="str">
        <f>IF(ISBLANK(Table1[[#This Row],[EARNED]]),"",Table1[[#This Row],[EARNED]])</f>
        <v/>
      </c>
      <c r="H61" s="37"/>
      <c r="I61" s="9"/>
      <c r="J61" s="11"/>
      <c r="K61" s="20" t="s">
        <v>73</v>
      </c>
    </row>
    <row r="62" spans="1:11" x14ac:dyDescent="0.25">
      <c r="A62" s="38">
        <v>44501</v>
      </c>
      <c r="B62" s="20" t="s">
        <v>47</v>
      </c>
      <c r="C62" s="13"/>
      <c r="D62" s="37"/>
      <c r="E62" s="9"/>
      <c r="F62" s="20"/>
      <c r="G62" s="13" t="str">
        <f>IF(ISBLANK(Table1[[#This Row],[EARNED]]),"",Table1[[#This Row],[EARNED]])</f>
        <v/>
      </c>
      <c r="H62" s="37">
        <v>1</v>
      </c>
      <c r="I62" s="9"/>
      <c r="J62" s="11"/>
      <c r="K62" s="45">
        <v>44547</v>
      </c>
    </row>
    <row r="63" spans="1:11" x14ac:dyDescent="0.25">
      <c r="A63" s="44" t="s">
        <v>74</v>
      </c>
      <c r="B63" s="20"/>
      <c r="C63" s="13"/>
      <c r="D63" s="37"/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25">
      <c r="A64" s="38">
        <v>44593</v>
      </c>
      <c r="B64" s="20" t="s">
        <v>52</v>
      </c>
      <c r="C64" s="13"/>
      <c r="D64" s="37"/>
      <c r="E64" s="9"/>
      <c r="F64" s="20"/>
      <c r="G64" s="13" t="str">
        <f>IF(ISBLANK(Table1[[#This Row],[EARNED]]),"",Table1[[#This Row],[EARNED]])</f>
        <v/>
      </c>
      <c r="H64" s="37">
        <v>2</v>
      </c>
      <c r="I64" s="9"/>
      <c r="J64" s="11"/>
      <c r="K64" s="20" t="s">
        <v>75</v>
      </c>
    </row>
    <row r="65" spans="1:11" x14ac:dyDescent="0.25">
      <c r="A65" s="38"/>
      <c r="B65" s="20" t="s">
        <v>52</v>
      </c>
      <c r="C65" s="13"/>
      <c r="D65" s="37"/>
      <c r="E65" s="9"/>
      <c r="F65" s="20"/>
      <c r="G65" s="13" t="str">
        <f>IF(ISBLANK(Table1[[#This Row],[EARNED]]),"",Table1[[#This Row],[EARNED]])</f>
        <v/>
      </c>
      <c r="H65" s="37">
        <v>2</v>
      </c>
      <c r="I65" s="9"/>
      <c r="J65" s="11"/>
      <c r="K65" s="20" t="s">
        <v>76</v>
      </c>
    </row>
    <row r="66" spans="1:11" x14ac:dyDescent="0.25">
      <c r="A66" s="38"/>
      <c r="B66" s="20" t="s">
        <v>56</v>
      </c>
      <c r="C66" s="13"/>
      <c r="D66" s="37"/>
      <c r="E66" s="9"/>
      <c r="F66" s="20"/>
      <c r="G66" s="13" t="str">
        <f>IF(ISBLANK(Table1[[#This Row],[EARNED]]),"",Table1[[#This Row],[EARNED]])</f>
        <v/>
      </c>
      <c r="H66" s="37"/>
      <c r="I66" s="9"/>
      <c r="J66" s="11"/>
      <c r="K66" s="45">
        <v>44624</v>
      </c>
    </row>
    <row r="67" spans="1:11" x14ac:dyDescent="0.25">
      <c r="A67" s="38"/>
      <c r="B67" s="20" t="s">
        <v>47</v>
      </c>
      <c r="C67" s="13"/>
      <c r="D67" s="37"/>
      <c r="E67" s="9"/>
      <c r="F67" s="20"/>
      <c r="G67" s="13" t="str">
        <f>IF(ISBLANK(Table1[[#This Row],[EARNED]]),"",Table1[[#This Row],[EARNED]])</f>
        <v/>
      </c>
      <c r="H67" s="37">
        <v>1</v>
      </c>
      <c r="I67" s="9"/>
      <c r="J67" s="11"/>
      <c r="K67" s="45">
        <v>44708</v>
      </c>
    </row>
    <row r="68" spans="1:11" x14ac:dyDescent="0.25">
      <c r="A68" s="38"/>
      <c r="B68" s="20" t="s">
        <v>52</v>
      </c>
      <c r="C68" s="13"/>
      <c r="D68" s="37"/>
      <c r="E68" s="9"/>
      <c r="F68" s="20"/>
      <c r="G68" s="13" t="str">
        <f>IF(ISBLANK(Table1[[#This Row],[EARNED]]),"",Table1[[#This Row],[EARNED]])</f>
        <v/>
      </c>
      <c r="H68" s="37">
        <v>2</v>
      </c>
      <c r="I68" s="9"/>
      <c r="J68" s="11"/>
      <c r="K68" s="45"/>
    </row>
    <row r="69" spans="1:11" x14ac:dyDescent="0.25">
      <c r="A69" s="38">
        <v>44652</v>
      </c>
      <c r="B69" s="20" t="s">
        <v>47</v>
      </c>
      <c r="C69" s="13"/>
      <c r="D69" s="37"/>
      <c r="E69" s="9"/>
      <c r="F69" s="20"/>
      <c r="G69" s="13" t="str">
        <f>IF(ISBLANK(Table1[[#This Row],[EARNED]]),"",Table1[[#This Row],[EARNED]])</f>
        <v/>
      </c>
      <c r="H69" s="37">
        <v>1</v>
      </c>
      <c r="I69" s="9"/>
      <c r="J69" s="11"/>
      <c r="K69" s="45">
        <v>44678</v>
      </c>
    </row>
    <row r="70" spans="1:11" x14ac:dyDescent="0.25">
      <c r="A70" s="38">
        <v>44682</v>
      </c>
      <c r="B70" s="20" t="s">
        <v>47</v>
      </c>
      <c r="C70" s="13"/>
      <c r="D70" s="37"/>
      <c r="E70" s="9"/>
      <c r="F70" s="20"/>
      <c r="G70" s="13" t="str">
        <f>IF(ISBLANK(Table1[[#This Row],[EARNED]]),"",Table1[[#This Row],[EARNED]])</f>
        <v/>
      </c>
      <c r="H70" s="37">
        <v>1</v>
      </c>
      <c r="I70" s="9"/>
      <c r="J70" s="11"/>
      <c r="K70" s="45">
        <v>44706</v>
      </c>
    </row>
    <row r="71" spans="1:11" x14ac:dyDescent="0.25">
      <c r="A71" s="38">
        <v>44713</v>
      </c>
      <c r="B71" s="20" t="s">
        <v>46</v>
      </c>
      <c r="C71" s="13"/>
      <c r="D71" s="37">
        <v>1</v>
      </c>
      <c r="E71" s="9"/>
      <c r="F71" s="20"/>
      <c r="G71" s="13" t="str">
        <f>IF(ISBLANK(Table1[[#This Row],[EARNED]]),"",Table1[[#This Row],[EARNED]])</f>
        <v/>
      </c>
      <c r="H71" s="37"/>
      <c r="I71" s="9"/>
      <c r="J71" s="11"/>
      <c r="K71" s="45">
        <v>44720</v>
      </c>
    </row>
    <row r="72" spans="1:11" x14ac:dyDescent="0.25">
      <c r="A72" s="38">
        <v>44743</v>
      </c>
      <c r="B72" s="20" t="s">
        <v>70</v>
      </c>
      <c r="C72" s="13"/>
      <c r="D72" s="37"/>
      <c r="E72" s="9"/>
      <c r="F72" s="20"/>
      <c r="G72" s="13" t="str">
        <f>IF(ISBLANK(Table1[[#This Row],[EARNED]]),"",Table1[[#This Row],[EARNED]])</f>
        <v/>
      </c>
      <c r="H72" s="37">
        <v>3</v>
      </c>
      <c r="I72" s="9"/>
      <c r="J72" s="11"/>
      <c r="K72" s="20" t="s">
        <v>78</v>
      </c>
    </row>
    <row r="73" spans="1:11" x14ac:dyDescent="0.25">
      <c r="A73" s="38"/>
      <c r="B73" s="20" t="s">
        <v>70</v>
      </c>
      <c r="C73" s="13"/>
      <c r="D73" s="37"/>
      <c r="E73" s="9"/>
      <c r="F73" s="20"/>
      <c r="G73" s="13" t="str">
        <f>IF(ISBLANK(Table1[[#This Row],[EARNED]]),"",Table1[[#This Row],[EARNED]])</f>
        <v/>
      </c>
      <c r="H73" s="37">
        <v>3</v>
      </c>
      <c r="I73" s="9"/>
      <c r="J73" s="11"/>
      <c r="K73" s="20" t="s">
        <v>77</v>
      </c>
    </row>
    <row r="74" spans="1:11" x14ac:dyDescent="0.25">
      <c r="A74" s="38">
        <v>44805</v>
      </c>
      <c r="B74" s="20"/>
      <c r="C74" s="13"/>
      <c r="D74" s="37"/>
      <c r="E74" s="9"/>
      <c r="F74" s="20"/>
      <c r="G74" s="13" t="str">
        <f>IF(ISBLANK(Table1[[#This Row],[EARNED]]),"",Table1[[#This Row],[EARNED]])</f>
        <v/>
      </c>
      <c r="H74" s="37"/>
      <c r="I74" s="9"/>
      <c r="J74" s="11"/>
      <c r="K74" s="45">
        <v>44805</v>
      </c>
    </row>
    <row r="75" spans="1:11" x14ac:dyDescent="0.25">
      <c r="A75" s="38"/>
      <c r="B75" s="20"/>
      <c r="C75" s="13"/>
      <c r="D75" s="37"/>
      <c r="E75" s="9"/>
      <c r="F75" s="20"/>
      <c r="G75" s="13" t="str">
        <f>IF(ISBLANK(Table1[[#This Row],[EARNED]]),"",Table1[[#This Row],[EARNED]])</f>
        <v/>
      </c>
      <c r="H75" s="37"/>
      <c r="I75" s="9"/>
      <c r="J75" s="11"/>
      <c r="K75" s="20" t="s">
        <v>80</v>
      </c>
    </row>
    <row r="76" spans="1:11" x14ac:dyDescent="0.25">
      <c r="A76" s="38">
        <v>44835</v>
      </c>
      <c r="B76" s="20" t="s">
        <v>57</v>
      </c>
      <c r="C76" s="13"/>
      <c r="D76" s="37">
        <v>3</v>
      </c>
      <c r="E76" s="9"/>
      <c r="F76" s="20"/>
      <c r="G76" s="13" t="str">
        <f>IF(ISBLANK(Table1[[#This Row],[EARNED]]),"",Table1[[#This Row],[EARNED]])</f>
        <v/>
      </c>
      <c r="H76" s="37"/>
      <c r="I76" s="9"/>
      <c r="J76" s="11"/>
      <c r="K76" s="20" t="s">
        <v>81</v>
      </c>
    </row>
    <row r="77" spans="1:11" x14ac:dyDescent="0.25">
      <c r="A77" s="38">
        <v>44866</v>
      </c>
      <c r="B77" s="20" t="s">
        <v>83</v>
      </c>
      <c r="C77" s="13"/>
      <c r="D77" s="37">
        <v>1</v>
      </c>
      <c r="E77" s="9"/>
      <c r="F77" s="20"/>
      <c r="G77" s="13" t="str">
        <f>IF(ISBLANK(Table1[[#This Row],[EARNED]]),"",Table1[[#This Row],[EARNED]])</f>
        <v/>
      </c>
      <c r="H77" s="37"/>
      <c r="I77" s="9"/>
      <c r="J77" s="11"/>
      <c r="K77" s="20" t="s">
        <v>82</v>
      </c>
    </row>
    <row r="78" spans="1:11" x14ac:dyDescent="0.25">
      <c r="A78" s="38">
        <v>44896</v>
      </c>
      <c r="B78" s="20" t="s">
        <v>52</v>
      </c>
      <c r="C78" s="13"/>
      <c r="D78" s="37"/>
      <c r="E78" s="9"/>
      <c r="F78" s="20"/>
      <c r="G78" s="13" t="str">
        <f>IF(ISBLANK(Table1[[#This Row],[EARNED]]),"",Table1[[#This Row],[EARNED]])</f>
        <v/>
      </c>
      <c r="H78" s="37"/>
      <c r="I78" s="9"/>
      <c r="J78" s="11"/>
      <c r="K78" s="20" t="s">
        <v>86</v>
      </c>
    </row>
    <row r="79" spans="1:11" x14ac:dyDescent="0.25">
      <c r="A79" s="44" t="s">
        <v>87</v>
      </c>
      <c r="B79" s="20"/>
      <c r="C79" s="13"/>
      <c r="D79" s="37"/>
      <c r="E79" s="9"/>
      <c r="F79" s="20"/>
      <c r="G79" s="13" t="str">
        <f>IF(ISBLANK(Table1[[#This Row],[EARNED]]),"",Table1[[#This Row],[EARNED]])</f>
        <v/>
      </c>
      <c r="H79" s="37"/>
      <c r="I79" s="9"/>
      <c r="J79" s="11"/>
      <c r="K79" s="20"/>
    </row>
    <row r="80" spans="1:11" x14ac:dyDescent="0.25">
      <c r="A80" s="38">
        <v>44958</v>
      </c>
      <c r="B80" s="20" t="s">
        <v>48</v>
      </c>
      <c r="C80" s="13"/>
      <c r="D80" s="37">
        <v>2</v>
      </c>
      <c r="E80" s="9"/>
      <c r="F80" s="20"/>
      <c r="G80" s="13"/>
      <c r="H80" s="37"/>
      <c r="I80" s="9"/>
      <c r="J80" s="11"/>
      <c r="K80" s="20" t="s">
        <v>89</v>
      </c>
    </row>
    <row r="81" spans="1:11" x14ac:dyDescent="0.25">
      <c r="A81" s="38"/>
      <c r="B81" s="20"/>
      <c r="C81" s="13"/>
      <c r="D81" s="37"/>
      <c r="E81" s="9"/>
      <c r="F81" s="20"/>
      <c r="G81" s="13" t="str">
        <f>IF(ISBLANK(Table1[[#This Row],[EARNED]]),"",Table1[[#This Row],[EARNED]])</f>
        <v/>
      </c>
      <c r="H81" s="37"/>
      <c r="I81" s="9"/>
      <c r="J81" s="11"/>
      <c r="K81" s="20"/>
    </row>
    <row r="82" spans="1:11" x14ac:dyDescent="0.25">
      <c r="A82" s="38"/>
      <c r="B82" s="20"/>
      <c r="C82" s="13"/>
      <c r="D82" s="37"/>
      <c r="E82" s="9"/>
      <c r="F82" s="20"/>
      <c r="G82" s="13" t="str">
        <f>IF(ISBLANK(Table1[[#This Row],[EARNED]]),"",Table1[[#This Row],[EARNED]])</f>
        <v/>
      </c>
      <c r="H82" s="37"/>
      <c r="I82" s="9"/>
      <c r="J82" s="11"/>
      <c r="K82" s="20"/>
    </row>
    <row r="83" spans="1:11" x14ac:dyDescent="0.25">
      <c r="A83" s="38"/>
      <c r="B83" s="20"/>
      <c r="C83" s="13"/>
      <c r="D83" s="37"/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25">
      <c r="A84" s="38"/>
      <c r="B84" s="20"/>
      <c r="C84" s="13"/>
      <c r="D84" s="37"/>
      <c r="E84" s="9"/>
      <c r="F84" s="20"/>
      <c r="G84" s="13" t="str">
        <f>IF(ISBLANK(Table1[[#This Row],[EARNED]]),"",Table1[[#This Row],[EARNED]])</f>
        <v/>
      </c>
      <c r="H84" s="37"/>
      <c r="I84" s="9"/>
      <c r="J84" s="11"/>
      <c r="K84" s="20"/>
    </row>
    <row r="85" spans="1:11" x14ac:dyDescent="0.25">
      <c r="A85" s="39"/>
      <c r="B85" s="15"/>
      <c r="C85" s="40"/>
      <c r="D85" s="41"/>
      <c r="E85" s="9"/>
      <c r="F85" s="15"/>
      <c r="G85" s="13" t="str">
        <f>IF(ISBLANK(Table1[[#This Row],[EARNED]]),"",Table1[[#This Row],[EARNED]])</f>
        <v/>
      </c>
      <c r="H85" s="41"/>
      <c r="I85" s="9"/>
      <c r="J85" s="12"/>
      <c r="K8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" sqref="A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8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1">
        <v>76.283000000000001</v>
      </c>
      <c r="B3" s="11">
        <v>60.5</v>
      </c>
      <c r="D3" s="11"/>
      <c r="E3" s="11"/>
      <c r="F3" s="11"/>
      <c r="G3" s="43">
        <f>SUMIFS(F7:F14,E7:E14,E3)+SUMIFS(D7:D66,C7:C66,F3)+D3</f>
        <v>0</v>
      </c>
      <c r="J3" s="50"/>
      <c r="K3" s="35">
        <f>J4-1</f>
        <v>-1</v>
      </c>
      <c r="L3" s="43" t="str">
        <f>IF($J$4=1,1.25,IF(ISBLANK($J$3),"---",1.25-VLOOKUP($K$3,$I$8:$K$37,2)))</f>
        <v>---</v>
      </c>
    </row>
    <row r="4" spans="1:12" ht="14.45" hidden="1" customHeight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9" t="s">
        <v>28</v>
      </c>
      <c r="D6" s="30" t="s">
        <v>30</v>
      </c>
      <c r="E6" s="30" t="s">
        <v>31</v>
      </c>
      <c r="F6" s="30" t="s">
        <v>30</v>
      </c>
      <c r="G6" s="51"/>
      <c r="I6" s="62" t="s">
        <v>38</v>
      </c>
      <c r="J6" s="62"/>
      <c r="K6" s="62"/>
      <c r="L6" s="62"/>
    </row>
    <row r="7" spans="1:12" x14ac:dyDescent="0.25">
      <c r="C7" s="48">
        <v>1</v>
      </c>
      <c r="D7" s="33">
        <v>2E-3</v>
      </c>
      <c r="E7" s="1">
        <v>1</v>
      </c>
      <c r="F7" s="33">
        <v>0.125</v>
      </c>
      <c r="G7" s="51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4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4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4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4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4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4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4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48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48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48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48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48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48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48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48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48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48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48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48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48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48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48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48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48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48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48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48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48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48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48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48">
        <v>32</v>
      </c>
      <c r="D38" s="33">
        <v>6.7000000000000004E-2</v>
      </c>
      <c r="G38"/>
    </row>
    <row r="39" spans="3:12" s="1" customFormat="1" x14ac:dyDescent="0.25">
      <c r="C39" s="48">
        <v>33</v>
      </c>
      <c r="D39" s="33">
        <v>6.9000000000000006E-2</v>
      </c>
      <c r="G39"/>
    </row>
    <row r="40" spans="3:12" s="1" customFormat="1" x14ac:dyDescent="0.25">
      <c r="C40" s="48">
        <v>34</v>
      </c>
      <c r="D40" s="33">
        <v>7.1000000000000008E-2</v>
      </c>
      <c r="G40"/>
    </row>
    <row r="41" spans="3:12" s="1" customFormat="1" x14ac:dyDescent="0.25">
      <c r="C41" s="48">
        <v>35</v>
      </c>
      <c r="D41" s="33">
        <v>7.3000000000000009E-2</v>
      </c>
      <c r="G41"/>
    </row>
    <row r="42" spans="3:12" s="1" customFormat="1" x14ac:dyDescent="0.25">
      <c r="C42" s="48">
        <v>36</v>
      </c>
      <c r="D42" s="33">
        <v>7.5000000000000011E-2</v>
      </c>
      <c r="G42"/>
    </row>
    <row r="43" spans="3:12" s="1" customFormat="1" x14ac:dyDescent="0.25">
      <c r="C43" s="48">
        <v>37</v>
      </c>
      <c r="D43" s="33">
        <v>7.7000000000000013E-2</v>
      </c>
      <c r="G43"/>
    </row>
    <row r="44" spans="3:12" s="1" customFormat="1" x14ac:dyDescent="0.25">
      <c r="C44" s="48">
        <v>38</v>
      </c>
      <c r="D44" s="33">
        <v>7.9000000000000015E-2</v>
      </c>
      <c r="G44"/>
    </row>
    <row r="45" spans="3:12" s="1" customFormat="1" x14ac:dyDescent="0.25">
      <c r="C45" s="48">
        <v>39</v>
      </c>
      <c r="D45" s="33">
        <v>8.1000000000000016E-2</v>
      </c>
      <c r="G45"/>
    </row>
    <row r="46" spans="3:12" s="1" customFormat="1" x14ac:dyDescent="0.25">
      <c r="C46" s="48">
        <v>40</v>
      </c>
      <c r="D46" s="33">
        <v>8.3000000000000018E-2</v>
      </c>
      <c r="G46"/>
    </row>
    <row r="47" spans="3:12" s="1" customFormat="1" x14ac:dyDescent="0.25">
      <c r="C47" s="48">
        <v>41</v>
      </c>
      <c r="D47" s="33">
        <v>8.500000000000002E-2</v>
      </c>
      <c r="G47"/>
    </row>
    <row r="48" spans="3:12" s="1" customFormat="1" x14ac:dyDescent="0.25">
      <c r="C48" s="48">
        <v>42</v>
      </c>
      <c r="D48" s="33">
        <v>8.7000000000000022E-2</v>
      </c>
      <c r="G48"/>
    </row>
    <row r="49" spans="3:7" s="1" customFormat="1" x14ac:dyDescent="0.25">
      <c r="C49" s="48">
        <v>43</v>
      </c>
      <c r="D49" s="33">
        <v>0.09</v>
      </c>
      <c r="G49"/>
    </row>
    <row r="50" spans="3:7" s="1" customFormat="1" x14ac:dyDescent="0.25">
      <c r="C50" s="48">
        <v>44</v>
      </c>
      <c r="D50" s="33">
        <v>9.1999999999999998E-2</v>
      </c>
      <c r="G50"/>
    </row>
    <row r="51" spans="3:7" s="1" customFormat="1" x14ac:dyDescent="0.25">
      <c r="C51" s="48">
        <v>45</v>
      </c>
      <c r="D51" s="33">
        <v>9.4E-2</v>
      </c>
      <c r="G51"/>
    </row>
    <row r="52" spans="3:7" s="1" customFormat="1" x14ac:dyDescent="0.25">
      <c r="C52" s="48">
        <v>46</v>
      </c>
      <c r="D52" s="33">
        <v>9.6000000000000002E-2</v>
      </c>
      <c r="G52"/>
    </row>
    <row r="53" spans="3:7" s="1" customFormat="1" x14ac:dyDescent="0.25">
      <c r="C53" s="48">
        <v>47</v>
      </c>
      <c r="D53" s="33">
        <v>9.8000000000000004E-2</v>
      </c>
      <c r="G53"/>
    </row>
    <row r="54" spans="3:7" s="1" customFormat="1" x14ac:dyDescent="0.25">
      <c r="C54" s="48">
        <v>48</v>
      </c>
      <c r="D54" s="33">
        <v>0.1</v>
      </c>
      <c r="G54"/>
    </row>
    <row r="55" spans="3:7" s="1" customFormat="1" x14ac:dyDescent="0.25">
      <c r="C55" s="48">
        <v>49</v>
      </c>
      <c r="D55" s="33">
        <v>0.10200000000000001</v>
      </c>
      <c r="G55"/>
    </row>
    <row r="56" spans="3:7" s="1" customFormat="1" x14ac:dyDescent="0.25">
      <c r="C56" s="48">
        <v>50</v>
      </c>
      <c r="D56" s="33">
        <v>0.10400000000000001</v>
      </c>
      <c r="G56"/>
    </row>
    <row r="57" spans="3:7" s="1" customFormat="1" x14ac:dyDescent="0.25">
      <c r="C57" s="48">
        <v>51</v>
      </c>
      <c r="D57" s="33">
        <v>0.10600000000000001</v>
      </c>
      <c r="G57"/>
    </row>
    <row r="58" spans="3:7" s="1" customFormat="1" x14ac:dyDescent="0.25">
      <c r="C58" s="48">
        <v>52</v>
      </c>
      <c r="D58" s="33">
        <v>0.10800000000000001</v>
      </c>
      <c r="G58"/>
    </row>
    <row r="59" spans="3:7" s="1" customFormat="1" x14ac:dyDescent="0.25">
      <c r="C59" s="48">
        <v>53</v>
      </c>
      <c r="D59" s="33">
        <v>0.11000000000000001</v>
      </c>
      <c r="G59"/>
    </row>
    <row r="60" spans="3:7" s="1" customFormat="1" x14ac:dyDescent="0.25">
      <c r="C60" s="48">
        <v>54</v>
      </c>
      <c r="D60" s="33">
        <v>0.11200000000000002</v>
      </c>
      <c r="G60"/>
    </row>
    <row r="61" spans="3:7" s="1" customFormat="1" x14ac:dyDescent="0.25">
      <c r="C61" s="48">
        <v>55</v>
      </c>
      <c r="D61" s="33">
        <v>0.115</v>
      </c>
      <c r="G61"/>
    </row>
    <row r="62" spans="3:7" s="1" customFormat="1" x14ac:dyDescent="0.25">
      <c r="C62" s="48">
        <v>56</v>
      </c>
      <c r="D62" s="33">
        <v>0.11700000000000001</v>
      </c>
      <c r="G62"/>
    </row>
    <row r="63" spans="3:7" s="1" customFormat="1" x14ac:dyDescent="0.25">
      <c r="C63" s="48">
        <v>57</v>
      </c>
      <c r="D63" s="33">
        <v>0.11900000000000001</v>
      </c>
      <c r="G63"/>
    </row>
    <row r="64" spans="3:7" s="1" customFormat="1" x14ac:dyDescent="0.25">
      <c r="C64" s="48">
        <v>58</v>
      </c>
      <c r="D64" s="33">
        <v>0.12100000000000001</v>
      </c>
      <c r="G64"/>
    </row>
    <row r="65" spans="3:12" s="1" customFormat="1" x14ac:dyDescent="0.25">
      <c r="C65" s="48">
        <v>59</v>
      </c>
      <c r="D65" s="33">
        <v>0.12300000000000001</v>
      </c>
      <c r="G65"/>
    </row>
    <row r="66" spans="3:12" s="1" customFormat="1" x14ac:dyDescent="0.25">
      <c r="C66" s="48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2022-10-25T04:08:50Z</cp:lastPrinted>
  <dcterms:created xsi:type="dcterms:W3CDTF">2022-10-17T03:06:03Z</dcterms:created>
  <dcterms:modified xsi:type="dcterms:W3CDTF">2023-04-05T03:25:59Z</dcterms:modified>
</cp:coreProperties>
</file>