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838F4B2A-D606-46E1-B118-5E7F45AA90C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1" i="1" l="1"/>
  <c r="G161" i="1"/>
  <c r="G160" i="1"/>
  <c r="G157" i="1"/>
  <c r="G153" i="1"/>
  <c r="G152" i="1"/>
  <c r="G147" i="1"/>
  <c r="G145" i="1"/>
  <c r="G142" i="1"/>
  <c r="G141" i="1"/>
  <c r="G138" i="1"/>
  <c r="G135" i="1"/>
  <c r="G136" i="1"/>
  <c r="G131" i="1"/>
  <c r="G134" i="1"/>
  <c r="G126" i="1"/>
  <c r="G123" i="1"/>
  <c r="G121" i="1"/>
  <c r="G120" i="1"/>
  <c r="G115" i="1"/>
  <c r="G111" i="1"/>
  <c r="G110" i="1"/>
  <c r="G106" i="1"/>
  <c r="G105" i="1"/>
  <c r="G102" i="1"/>
  <c r="G100" i="1"/>
  <c r="G97" i="1"/>
  <c r="G98" i="1"/>
  <c r="G99" i="1"/>
  <c r="G93" i="1"/>
  <c r="G91" i="1"/>
  <c r="G89" i="1"/>
  <c r="G86" i="1"/>
  <c r="G83" i="1"/>
  <c r="G84" i="1"/>
  <c r="G81" i="1"/>
  <c r="G78" i="1"/>
  <c r="G77" i="1"/>
  <c r="G75" i="1"/>
  <c r="G74" i="1"/>
  <c r="G72" i="1"/>
  <c r="G69" i="1"/>
  <c r="G66" i="1"/>
  <c r="G67" i="1"/>
  <c r="G63" i="1"/>
  <c r="G61" i="1"/>
  <c r="G59" i="1"/>
  <c r="G55" i="1" l="1"/>
  <c r="G52" i="1"/>
  <c r="G53" i="1"/>
  <c r="G54" i="1"/>
  <c r="G43" i="1"/>
  <c r="G44" i="1"/>
  <c r="G41" i="1"/>
  <c r="G34" i="1"/>
  <c r="G35" i="1"/>
  <c r="G36" i="1"/>
  <c r="G32" i="1"/>
  <c r="G31" i="1"/>
  <c r="G28" i="1"/>
  <c r="G23" i="1"/>
  <c r="G21" i="1"/>
  <c r="G19" i="1"/>
  <c r="G18" i="1"/>
  <c r="G17" i="1"/>
  <c r="G15" i="1"/>
  <c r="G13" i="1"/>
  <c r="G12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55" i="1"/>
  <c r="G356" i="1"/>
  <c r="G357" i="1"/>
  <c r="G358" i="1"/>
  <c r="G359" i="1"/>
  <c r="G360" i="1"/>
  <c r="G361" i="1"/>
  <c r="G362" i="1"/>
  <c r="G363" i="1"/>
  <c r="G364" i="1"/>
  <c r="G365" i="1"/>
  <c r="G346" i="1"/>
  <c r="G347" i="1"/>
  <c r="G348" i="1"/>
  <c r="G349" i="1"/>
  <c r="G350" i="1"/>
  <c r="G351" i="1"/>
  <c r="G352" i="1"/>
  <c r="G353" i="1"/>
  <c r="G354" i="1"/>
  <c r="G335" i="1"/>
  <c r="G336" i="1"/>
  <c r="G337" i="1"/>
  <c r="G338" i="1"/>
  <c r="G339" i="1"/>
  <c r="G340" i="1"/>
  <c r="G341" i="1"/>
  <c r="G342" i="1"/>
  <c r="G343" i="1"/>
  <c r="G344" i="1"/>
  <c r="G345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285" i="1"/>
  <c r="G286" i="1"/>
  <c r="G287" i="1"/>
  <c r="G288" i="1"/>
  <c r="G289" i="1"/>
  <c r="G290" i="1"/>
  <c r="G291" i="1"/>
  <c r="G292" i="1"/>
  <c r="G293" i="1"/>
  <c r="G294" i="1"/>
  <c r="G295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66" i="1"/>
  <c r="G267" i="1"/>
  <c r="G268" i="1"/>
  <c r="G269" i="1"/>
  <c r="G270" i="1"/>
  <c r="G271" i="1"/>
  <c r="G272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A14" i="1"/>
  <c r="A16" i="1" s="1"/>
  <c r="A20" i="1" s="1"/>
  <c r="A22" i="1" s="1"/>
  <c r="A24" i="1" s="1"/>
  <c r="A25" i="1" s="1"/>
  <c r="A26" i="1" s="1"/>
  <c r="A27" i="1" s="1"/>
  <c r="A29" i="1" s="1"/>
  <c r="A30" i="1" s="1"/>
  <c r="A33" i="1" s="1"/>
  <c r="A37" i="1" s="1"/>
  <c r="A38" i="1" s="1"/>
  <c r="A39" i="1" s="1"/>
  <c r="A40" i="1" s="1"/>
  <c r="A42" i="1" s="1"/>
  <c r="A45" i="1" s="1"/>
  <c r="A46" i="1" s="1"/>
  <c r="A47" i="1" s="1"/>
  <c r="A48" i="1" s="1"/>
  <c r="A49" i="1" s="1"/>
  <c r="A50" i="1" s="1"/>
  <c r="A51" i="1" s="1"/>
  <c r="A56" i="1" s="1"/>
  <c r="A57" i="1" s="1"/>
  <c r="A58" i="1" s="1"/>
  <c r="A60" i="1" s="1"/>
  <c r="A62" i="1" s="1"/>
  <c r="A64" i="1" s="1"/>
  <c r="A65" i="1" s="1"/>
  <c r="A68" i="1" s="1"/>
  <c r="A70" i="1" s="1"/>
  <c r="A71" i="1" s="1"/>
  <c r="A73" i="1" s="1"/>
  <c r="A76" i="1" s="1"/>
  <c r="A79" i="1" s="1"/>
  <c r="A80" i="1" s="1"/>
  <c r="A82" i="1" s="1"/>
  <c r="A85" i="1" s="1"/>
  <c r="A87" i="1" s="1"/>
  <c r="A88" i="1" s="1"/>
  <c r="A90" i="1" s="1"/>
  <c r="A92" i="1" s="1"/>
  <c r="A94" i="1" s="1"/>
  <c r="A95" i="1" s="1"/>
  <c r="A96" i="1" s="1"/>
  <c r="A101" i="1" s="1"/>
  <c r="A103" i="1" s="1"/>
  <c r="A104" i="1" s="1"/>
  <c r="A107" i="1" s="1"/>
  <c r="A108" i="1" s="1"/>
  <c r="A109" i="1" s="1"/>
  <c r="A112" i="1" s="1"/>
  <c r="A113" i="1" s="1"/>
  <c r="A114" i="1" s="1"/>
  <c r="A116" i="1" s="1"/>
  <c r="A117" i="1" s="1"/>
  <c r="A118" i="1" s="1"/>
  <c r="A119" i="1" s="1"/>
  <c r="A122" i="1" s="1"/>
  <c r="A124" i="1" s="1"/>
  <c r="A125" i="1" s="1"/>
  <c r="A127" i="1" s="1"/>
  <c r="A128" i="1" s="1"/>
  <c r="A129" i="1" s="1"/>
  <c r="A130" i="1" s="1"/>
  <c r="A132" i="1" s="1"/>
  <c r="A133" i="1" s="1"/>
  <c r="A137" i="1" s="1"/>
  <c r="A139" i="1" s="1"/>
  <c r="A140" i="1" s="1"/>
  <c r="A143" i="1" s="1"/>
  <c r="A144" i="1" s="1"/>
  <c r="A146" i="1" s="1"/>
  <c r="A148" i="1" s="1"/>
  <c r="A149" i="1" s="1"/>
  <c r="A150" i="1" s="1"/>
  <c r="A151" i="1" s="1"/>
  <c r="A154" i="1" s="1"/>
  <c r="A155" i="1" s="1"/>
  <c r="A156" i="1" s="1"/>
  <c r="A158" i="1" s="1"/>
  <c r="A159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G3" i="3"/>
  <c r="G25" i="1"/>
  <c r="G26" i="1"/>
  <c r="G27" i="1"/>
  <c r="G29" i="1"/>
  <c r="G30" i="1"/>
  <c r="G33" i="1"/>
  <c r="G37" i="1"/>
  <c r="G38" i="1"/>
  <c r="G39" i="1"/>
  <c r="G40" i="1"/>
  <c r="G42" i="1"/>
  <c r="G45" i="1"/>
  <c r="G46" i="1"/>
  <c r="G47" i="1"/>
  <c r="G48" i="1"/>
  <c r="G49" i="1"/>
  <c r="G50" i="1"/>
  <c r="G51" i="1"/>
  <c r="G56" i="1"/>
  <c r="G57" i="1"/>
  <c r="G58" i="1"/>
  <c r="G60" i="1"/>
  <c r="G62" i="1"/>
  <c r="G64" i="1"/>
  <c r="G65" i="1"/>
  <c r="G68" i="1"/>
  <c r="G70" i="1"/>
  <c r="G71" i="1"/>
  <c r="G73" i="1"/>
  <c r="G76" i="1"/>
  <c r="G79" i="1"/>
  <c r="G80" i="1"/>
  <c r="G82" i="1"/>
  <c r="G85" i="1"/>
  <c r="G87" i="1"/>
  <c r="G88" i="1"/>
  <c r="G90" i="1"/>
  <c r="G92" i="1"/>
  <c r="G94" i="1"/>
  <c r="G95" i="1"/>
  <c r="G96" i="1"/>
  <c r="G101" i="1"/>
  <c r="G103" i="1"/>
  <c r="G104" i="1"/>
  <c r="G107" i="1"/>
  <c r="G108" i="1"/>
  <c r="G109" i="1"/>
  <c r="G112" i="1"/>
  <c r="G113" i="1"/>
  <c r="G114" i="1"/>
  <c r="G116" i="1"/>
  <c r="G117" i="1"/>
  <c r="G118" i="1"/>
  <c r="G119" i="1"/>
  <c r="G122" i="1"/>
  <c r="G124" i="1"/>
  <c r="G125" i="1"/>
  <c r="G127" i="1"/>
  <c r="G128" i="1"/>
  <c r="G129" i="1"/>
  <c r="G130" i="1"/>
  <c r="G132" i="1"/>
  <c r="G133" i="1"/>
  <c r="G137" i="1"/>
  <c r="G139" i="1"/>
  <c r="G140" i="1"/>
  <c r="G143" i="1"/>
  <c r="G144" i="1"/>
  <c r="G146" i="1"/>
  <c r="G148" i="1"/>
  <c r="G149" i="1"/>
  <c r="G150" i="1"/>
  <c r="G151" i="1"/>
  <c r="G154" i="1"/>
  <c r="G155" i="1"/>
  <c r="G156" i="1"/>
  <c r="G158" i="1"/>
  <c r="G159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0" i="1"/>
  <c r="G11" i="1"/>
  <c r="G14" i="1"/>
  <c r="G16" i="1"/>
  <c r="G20" i="1"/>
  <c r="G22" i="1"/>
  <c r="G24" i="1"/>
  <c r="J4" i="3"/>
  <c r="E9" i="1"/>
  <c r="G9" i="1"/>
  <c r="I161" i="1" s="1"/>
  <c r="K3" i="3" l="1"/>
  <c r="L3" i="3" s="1"/>
  <c r="I9" i="1"/>
</calcChain>
</file>

<file path=xl/sharedStrings.xml><?xml version="1.0" encoding="utf-8"?>
<sst xmlns="http://schemas.openxmlformats.org/spreadsheetml/2006/main" count="215" uniqueCount="148">
  <si>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</si>
  <si>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</si>
  <si>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</si>
  <si>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</si>
  <si>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</si>
  <si>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</si>
  <si>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</si>
  <si>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</si>
  <si>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</si>
  <si>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</si>
  <si>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</si>
  <si>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</si>
  <si>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</si>
  <si>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</si>
  <si>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</si>
  <si>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</si>
  <si>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</si>
  <si>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</si>
  <si>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</si>
  <si>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</si>
  <si>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</si>
  <si>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</si>
  <si>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</si>
  <si>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</si>
  <si>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</si>
  <si>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</si>
  <si>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</si>
  <si>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</si>
  <si>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</si>
  <si>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</si>
  <si>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</si>
  <si>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</si>
  <si>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</si>
  <si>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</si>
  <si>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</si>
  <si>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</si>
  <si>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</si>
  <si>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</si>
  <si>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</si>
  <si>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</si>
  <si>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</si>
  <si>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</si>
  <si>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ENMACINO, LEILA ANGCAYA</t>
  </si>
  <si>
    <t>PERMANENT</t>
  </si>
  <si>
    <t>ACCOUNTING</t>
  </si>
  <si>
    <t>1998</t>
  </si>
  <si>
    <t>SL(1-0-0)</t>
  </si>
  <si>
    <t>UT(0-3-37)</t>
  </si>
  <si>
    <t>SP(3-0-0)</t>
  </si>
  <si>
    <t>2/26-28/1998</t>
  </si>
  <si>
    <t>UT(0-3-26)</t>
  </si>
  <si>
    <t>VL(1-0-0)</t>
  </si>
  <si>
    <t>UT(0-5-55)</t>
  </si>
  <si>
    <t>UT(0-7-57)</t>
  </si>
  <si>
    <t>SL(2-0-0)</t>
  </si>
  <si>
    <t>5/28,29</t>
  </si>
  <si>
    <t>UT(2-1-59)</t>
  </si>
  <si>
    <t>UT(0-2-54)</t>
  </si>
  <si>
    <t>UT(0-0-18)</t>
  </si>
  <si>
    <t>UT(0-4-46)</t>
  </si>
  <si>
    <t>UT(0-5-54)</t>
  </si>
  <si>
    <t>UT(0-0-20)</t>
  </si>
  <si>
    <t>VL(2-0-0)</t>
  </si>
  <si>
    <t>12/28,29</t>
  </si>
  <si>
    <t>FL(1-0-0)</t>
  </si>
  <si>
    <t>1999</t>
  </si>
  <si>
    <t>UT(0-0-54)</t>
  </si>
  <si>
    <t>SP(1-0-0)</t>
  </si>
  <si>
    <t>UT(0-1-27)</t>
  </si>
  <si>
    <t>UT(0-4-0)</t>
  </si>
  <si>
    <t>UT(0-0-30)</t>
  </si>
  <si>
    <t>UT(0-3-40)</t>
  </si>
  <si>
    <t>ENROLLMENT 6/8</t>
  </si>
  <si>
    <t>UT(1-3-13)</t>
  </si>
  <si>
    <t>UT(0-4-19)</t>
  </si>
  <si>
    <t>UT(0-0-13)</t>
  </si>
  <si>
    <t>UT(0-0-15)</t>
  </si>
  <si>
    <t>2000</t>
  </si>
  <si>
    <t>UT(0-1-58)</t>
  </si>
  <si>
    <t>UT(0-4-44)</t>
  </si>
  <si>
    <t>UT(1-3-2)</t>
  </si>
  <si>
    <t>UT(0-0-21)</t>
  </si>
  <si>
    <t>5/25,26</t>
  </si>
  <si>
    <t>UT(0-2-18)</t>
  </si>
  <si>
    <t>UT(0-1-40)</t>
  </si>
  <si>
    <t>FILIAL 7/12/2000</t>
  </si>
  <si>
    <t>UT(2-2-51)</t>
  </si>
  <si>
    <t>UT(3-3-1)</t>
  </si>
  <si>
    <t>10/4,20</t>
  </si>
  <si>
    <t>UT(0-2-59)</t>
  </si>
  <si>
    <t>BDAY 11/23</t>
  </si>
  <si>
    <t>UT(1-4-28)</t>
  </si>
  <si>
    <t>UT(0-7-17)</t>
  </si>
  <si>
    <t>2001</t>
  </si>
  <si>
    <t>UT(0-1-19)</t>
  </si>
  <si>
    <t>UT(0-3-58)</t>
  </si>
  <si>
    <t>UT(0-5-5)</t>
  </si>
  <si>
    <t>6/29,11</t>
  </si>
  <si>
    <t>UT(0-2-27)</t>
  </si>
  <si>
    <t>UT(1-3-26)</t>
  </si>
  <si>
    <t>UT(1-0-43)</t>
  </si>
  <si>
    <t>UT(1-0-4)</t>
  </si>
  <si>
    <t>UT(0-2-25)</t>
  </si>
  <si>
    <t>11/22,26</t>
  </si>
  <si>
    <t>UT(0-2-15)</t>
  </si>
  <si>
    <t>UT(0-2-47)</t>
  </si>
  <si>
    <t>2002</t>
  </si>
  <si>
    <t>UT(1-3-52)</t>
  </si>
  <si>
    <t>2/13,14</t>
  </si>
  <si>
    <t>UT(1-1-35)</t>
  </si>
  <si>
    <t>DOMESTIC 3/18,19,20</t>
  </si>
  <si>
    <t>SL(3-0-0)</t>
  </si>
  <si>
    <t>4/3,9,19</t>
  </si>
  <si>
    <t>UT(0-6-43)</t>
  </si>
  <si>
    <t>UT(1-0-0)</t>
  </si>
  <si>
    <t>8/20,21,22</t>
  </si>
  <si>
    <t>UT(0-0-26)</t>
  </si>
  <si>
    <t>FL(4-0-0)</t>
  </si>
  <si>
    <t>UT(0-1-29)</t>
  </si>
  <si>
    <t>2003</t>
  </si>
  <si>
    <t>UT(1-0-16)</t>
  </si>
  <si>
    <t>UT(0-5-57)</t>
  </si>
  <si>
    <t>UT(0-4-28)</t>
  </si>
  <si>
    <t>SL(1-4-0)</t>
  </si>
  <si>
    <t>6/7,9</t>
  </si>
  <si>
    <t>DOMESTIC 7/27</t>
  </si>
  <si>
    <t>UT(0-7-39)</t>
  </si>
  <si>
    <t>UT(0-7-24)</t>
  </si>
  <si>
    <t>DOMESTIC 9/3</t>
  </si>
  <si>
    <t>UT(1-3-21)</t>
  </si>
  <si>
    <t>DOMESTIC 10/7</t>
  </si>
  <si>
    <t>10/16,17</t>
  </si>
  <si>
    <t>UT(2-1-18)</t>
  </si>
  <si>
    <t>UT(1-7-34)</t>
  </si>
  <si>
    <t>UT(2-2-54)</t>
  </si>
  <si>
    <t>2004</t>
  </si>
  <si>
    <t>UT(2-5-19)</t>
  </si>
  <si>
    <t>UT(1-7-15)</t>
  </si>
  <si>
    <t>SP(2-0-0)</t>
  </si>
  <si>
    <t>MOURNING 4/28,29</t>
  </si>
  <si>
    <t>UT(0-4-8)</t>
  </si>
  <si>
    <t>UT(1-6-35)</t>
  </si>
  <si>
    <t>UT(1-0-54)</t>
  </si>
  <si>
    <t>UT(1-3-28)</t>
  </si>
  <si>
    <t>UT(1-6-46)</t>
  </si>
  <si>
    <t>UT(1-5-36)</t>
  </si>
  <si>
    <t>UT(2-1-38)</t>
  </si>
  <si>
    <t>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</si>
</sst>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78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378"/>
  <sheetViews>
    <sheetView tabSelected="1" zoomScaleNormal="100" workbookViewId="0">
      <pane ySplit="3576" topLeftCell="A143" activePane="bottomLeft"/>
      <selection activeCell="I9" sqref="I9"/>
      <selection pane="bottomLeft" activeCell="J146" sqref="J14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300.55500000000001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350.25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35807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35815</v>
      </c>
    </row>
    <row r="13" spans="1:11" x14ac:dyDescent="0.3">
      <c r="A13" s="40"/>
      <c r="B13" s="20" t="s">
        <v>47</v>
      </c>
      <c r="C13" s="13"/>
      <c r="D13" s="39">
        <v>0.45200000000000001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/>
    </row>
    <row r="14" spans="1:11" x14ac:dyDescent="0.3">
      <c r="A14" s="40">
        <f>EDATE(A11,1)</f>
        <v>35827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49</v>
      </c>
    </row>
    <row r="15" spans="1:11" x14ac:dyDescent="0.3">
      <c r="A15" s="40"/>
      <c r="B15" s="20" t="s">
        <v>50</v>
      </c>
      <c r="C15" s="13"/>
      <c r="D15" s="39">
        <v>0.42899999999999999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>EDATE(A14,1)</f>
        <v>35855</v>
      </c>
      <c r="B16" s="20" t="s">
        <v>46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8">
        <v>35850</v>
      </c>
    </row>
    <row r="17" spans="1:11" x14ac:dyDescent="0.3">
      <c r="A17" s="40"/>
      <c r="B17" s="20" t="s">
        <v>51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8">
        <v>35856</v>
      </c>
    </row>
    <row r="18" spans="1:11" x14ac:dyDescent="0.3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8">
        <v>35874</v>
      </c>
    </row>
    <row r="19" spans="1:11" x14ac:dyDescent="0.3">
      <c r="A19" s="40"/>
      <c r="B19" s="20" t="s">
        <v>52</v>
      </c>
      <c r="C19" s="13"/>
      <c r="D19" s="39">
        <v>0.74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f>EDATE(A16,1)</f>
        <v>35886</v>
      </c>
      <c r="B20" s="20" t="s">
        <v>51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35915</v>
      </c>
    </row>
    <row r="21" spans="1:11" x14ac:dyDescent="0.3">
      <c r="A21" s="40"/>
      <c r="B21" s="20" t="s">
        <v>53</v>
      </c>
      <c r="C21" s="13"/>
      <c r="D21" s="39">
        <v>0.99399999999999999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f>EDATE(A20,1)</f>
        <v>35916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55</v>
      </c>
    </row>
    <row r="23" spans="1:11" x14ac:dyDescent="0.3">
      <c r="A23" s="40"/>
      <c r="B23" s="15" t="s">
        <v>56</v>
      </c>
      <c r="C23" s="13"/>
      <c r="D23" s="42">
        <v>2.2480000000000002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15"/>
    </row>
    <row r="24" spans="1:11" x14ac:dyDescent="0.3">
      <c r="A24" s="40">
        <f>EDATE(A22,1)</f>
        <v>35947</v>
      </c>
      <c r="B24" s="15" t="s">
        <v>57</v>
      </c>
      <c r="C24" s="13">
        <v>1.25</v>
      </c>
      <c r="D24" s="42">
        <v>0.36199999999999999</v>
      </c>
      <c r="E24" s="9"/>
      <c r="F24" s="15"/>
      <c r="G24" s="41">
        <f>IF(ISBLANK(Table1[[#This Row],[EARNED]]),"",Table1[[#This Row],[EARNED]])</f>
        <v>1.25</v>
      </c>
      <c r="H24" s="42"/>
      <c r="I24" s="9"/>
      <c r="J24" s="12"/>
      <c r="K24" s="15"/>
    </row>
    <row r="25" spans="1:11" x14ac:dyDescent="0.3">
      <c r="A25" s="40">
        <f t="shared" ref="A25:A129" si="0">EDATE(A24,1)</f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36008</v>
      </c>
      <c r="B26" s="20" t="s">
        <v>58</v>
      </c>
      <c r="C26" s="13">
        <v>1.25</v>
      </c>
      <c r="D26" s="39">
        <v>3.7000000000000019E-2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36039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36040</v>
      </c>
    </row>
    <row r="28" spans="1:11" x14ac:dyDescent="0.3">
      <c r="A28" s="40"/>
      <c r="B28" s="20" t="s">
        <v>59</v>
      </c>
      <c r="C28" s="13"/>
      <c r="D28" s="39">
        <v>0.59599999999999997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/>
    </row>
    <row r="29" spans="1:11" x14ac:dyDescent="0.3">
      <c r="A29" s="40">
        <f>EDATE(A27,1)</f>
        <v>36069</v>
      </c>
      <c r="B29" s="20" t="s">
        <v>60</v>
      </c>
      <c r="C29" s="13">
        <v>1.25</v>
      </c>
      <c r="D29" s="39">
        <v>0.73699999999999999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36100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36124</v>
      </c>
    </row>
    <row r="31" spans="1:11" x14ac:dyDescent="0.3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36122</v>
      </c>
    </row>
    <row r="32" spans="1:11" x14ac:dyDescent="0.3">
      <c r="A32" s="40"/>
      <c r="B32" s="20" t="s">
        <v>61</v>
      </c>
      <c r="C32" s="13"/>
      <c r="D32" s="39">
        <v>4.2000000000000003E-2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/>
    </row>
    <row r="33" spans="1:11" x14ac:dyDescent="0.3">
      <c r="A33" s="40">
        <f>EDATE(A30,1)</f>
        <v>36130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36144</v>
      </c>
    </row>
    <row r="34" spans="1:11" x14ac:dyDescent="0.3">
      <c r="A34" s="40"/>
      <c r="B34" s="20" t="s">
        <v>62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 t="s">
        <v>63</v>
      </c>
    </row>
    <row r="35" spans="1:11" x14ac:dyDescent="0.3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8"/>
    </row>
    <row r="36" spans="1:11" x14ac:dyDescent="0.3">
      <c r="A36" s="47" t="s">
        <v>65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/>
    </row>
    <row r="37" spans="1:11" x14ac:dyDescent="0.3">
      <c r="A37" s="40">
        <f>EDATE(A33,1)</f>
        <v>36161</v>
      </c>
      <c r="B37" s="20" t="s">
        <v>66</v>
      </c>
      <c r="C37" s="13">
        <v>1.25</v>
      </c>
      <c r="D37" s="39">
        <v>0.11200000000000002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36192</v>
      </c>
      <c r="B38" s="20" t="s">
        <v>67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36193</v>
      </c>
    </row>
    <row r="39" spans="1:11" x14ac:dyDescent="0.3">
      <c r="A39" s="40">
        <f t="shared" si="0"/>
        <v>36220</v>
      </c>
      <c r="B39" s="20" t="s">
        <v>68</v>
      </c>
      <c r="C39" s="13">
        <v>1.25</v>
      </c>
      <c r="D39" s="39">
        <v>0.18100000000000002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36251</v>
      </c>
      <c r="B40" s="20" t="s">
        <v>51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36280</v>
      </c>
    </row>
    <row r="41" spans="1:11" x14ac:dyDescent="0.3">
      <c r="A41" s="40"/>
      <c r="B41" s="20" t="s">
        <v>69</v>
      </c>
      <c r="C41" s="13"/>
      <c r="D41" s="39">
        <v>0.5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/>
    </row>
    <row r="42" spans="1:11" x14ac:dyDescent="0.3">
      <c r="A42" s="40">
        <f>EDATE(A40,1)</f>
        <v>36281</v>
      </c>
      <c r="B42" s="20" t="s">
        <v>51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36308</v>
      </c>
    </row>
    <row r="43" spans="1:11" x14ac:dyDescent="0.3">
      <c r="A43" s="40"/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 t="s">
        <v>72</v>
      </c>
    </row>
    <row r="44" spans="1:11" x14ac:dyDescent="0.3">
      <c r="A44" s="40"/>
      <c r="B44" s="20" t="s">
        <v>70</v>
      </c>
      <c r="C44" s="13"/>
      <c r="D44" s="39">
        <v>6.200000000000002E-2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3">
      <c r="A45" s="40">
        <f>EDATE(A42,1)</f>
        <v>36312</v>
      </c>
      <c r="B45" s="20" t="s">
        <v>71</v>
      </c>
      <c r="C45" s="13">
        <v>1.25</v>
      </c>
      <c r="D45" s="39">
        <v>0.45800000000000002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36342</v>
      </c>
      <c r="B46" s="20" t="s">
        <v>73</v>
      </c>
      <c r="C46" s="13">
        <v>1.25</v>
      </c>
      <c r="D46" s="39">
        <v>1.4020000000000001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36373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36402</v>
      </c>
    </row>
    <row r="48" spans="1:11" x14ac:dyDescent="0.3">
      <c r="A48" s="40">
        <f t="shared" si="0"/>
        <v>36404</v>
      </c>
      <c r="B48" s="20" t="s">
        <v>74</v>
      </c>
      <c r="C48" s="13">
        <v>1.25</v>
      </c>
      <c r="D48" s="39">
        <v>0.54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0"/>
        <v>36434</v>
      </c>
      <c r="B49" s="20" t="s">
        <v>75</v>
      </c>
      <c r="C49" s="13">
        <v>1.25</v>
      </c>
      <c r="D49" s="39">
        <v>2.700000000000001E-2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0"/>
        <v>36465</v>
      </c>
      <c r="B50" s="20" t="s">
        <v>76</v>
      </c>
      <c r="C50" s="13">
        <v>1.25</v>
      </c>
      <c r="D50" s="39">
        <v>3.1000000000000014E-2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36495</v>
      </c>
      <c r="B51" s="20" t="s">
        <v>51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36511</v>
      </c>
    </row>
    <row r="52" spans="1:11" x14ac:dyDescent="0.3">
      <c r="A52" s="40"/>
      <c r="B52" s="20" t="s">
        <v>51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36514</v>
      </c>
    </row>
    <row r="53" spans="1:11" x14ac:dyDescent="0.3">
      <c r="A53" s="40"/>
      <c r="B53" s="20" t="s">
        <v>51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36521</v>
      </c>
    </row>
    <row r="54" spans="1:11" x14ac:dyDescent="0.3">
      <c r="A54" s="40"/>
      <c r="B54" s="20" t="s">
        <v>52</v>
      </c>
      <c r="C54" s="13"/>
      <c r="D54" s="39">
        <v>0.74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7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f>EDATE(A51,1)</f>
        <v>36526</v>
      </c>
      <c r="B56" s="20" t="s">
        <v>78</v>
      </c>
      <c r="C56" s="13">
        <v>1.25</v>
      </c>
      <c r="D56" s="39">
        <v>0.246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36557</v>
      </c>
      <c r="B57" s="20" t="s">
        <v>79</v>
      </c>
      <c r="C57" s="13">
        <v>1.25</v>
      </c>
      <c r="D57" s="39">
        <v>0.59199999999999997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36586</v>
      </c>
      <c r="B58" s="20" t="s">
        <v>51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8">
        <v>36598</v>
      </c>
    </row>
    <row r="59" spans="1:11" x14ac:dyDescent="0.3">
      <c r="A59" s="40"/>
      <c r="B59" s="20" t="s">
        <v>80</v>
      </c>
      <c r="C59" s="13"/>
      <c r="D59" s="39">
        <v>1.379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/>
    </row>
    <row r="60" spans="1:11" x14ac:dyDescent="0.3">
      <c r="A60" s="40">
        <f>EDATE(A58,1)</f>
        <v>36617</v>
      </c>
      <c r="B60" s="20" t="s">
        <v>46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36641</v>
      </c>
    </row>
    <row r="61" spans="1:11" x14ac:dyDescent="0.3">
      <c r="A61" s="40"/>
      <c r="B61" s="20" t="s">
        <v>81</v>
      </c>
      <c r="C61" s="13"/>
      <c r="D61" s="39">
        <v>4.4000000000000004E-2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3">
      <c r="A62" s="40">
        <f>EDATE(A60,1)</f>
        <v>36647</v>
      </c>
      <c r="B62" s="20" t="s">
        <v>62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82</v>
      </c>
    </row>
    <row r="63" spans="1:11" x14ac:dyDescent="0.3">
      <c r="A63" s="40"/>
      <c r="B63" s="20" t="s">
        <v>83</v>
      </c>
      <c r="C63" s="13"/>
      <c r="D63" s="39">
        <v>0.28700000000000003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f>EDATE(A62,1)</f>
        <v>36678</v>
      </c>
      <c r="B64" s="20" t="s">
        <v>84</v>
      </c>
      <c r="C64" s="13">
        <v>1.25</v>
      </c>
      <c r="D64" s="39">
        <v>0.20800000000000002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36708</v>
      </c>
      <c r="B65" s="20" t="s">
        <v>46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36710</v>
      </c>
    </row>
    <row r="66" spans="1:11" x14ac:dyDescent="0.3">
      <c r="A66" s="40"/>
      <c r="B66" s="20" t="s">
        <v>67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>
        <v>36712</v>
      </c>
    </row>
    <row r="67" spans="1:11" x14ac:dyDescent="0.3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 t="s">
        <v>85</v>
      </c>
    </row>
    <row r="68" spans="1:11" x14ac:dyDescent="0.3">
      <c r="A68" s="40">
        <f>EDATE(A65,1)</f>
        <v>36739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36760</v>
      </c>
    </row>
    <row r="69" spans="1:11" x14ac:dyDescent="0.3">
      <c r="A69" s="40"/>
      <c r="B69" s="20" t="s">
        <v>86</v>
      </c>
      <c r="C69" s="13"/>
      <c r="D69" s="39">
        <v>2.3559999999999999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/>
    </row>
    <row r="70" spans="1:11" x14ac:dyDescent="0.3">
      <c r="A70" s="40">
        <f>EDATE(A68,1)</f>
        <v>36770</v>
      </c>
      <c r="B70" s="20" t="s">
        <v>87</v>
      </c>
      <c r="C70" s="13">
        <v>1.25</v>
      </c>
      <c r="D70" s="39">
        <v>3.3769999999999998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36800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88</v>
      </c>
    </row>
    <row r="72" spans="1:11" x14ac:dyDescent="0.3">
      <c r="A72" s="40"/>
      <c r="B72" s="20" t="s">
        <v>89</v>
      </c>
      <c r="C72" s="13"/>
      <c r="D72" s="39">
        <v>0.373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f>EDATE(A71,1)</f>
        <v>36831</v>
      </c>
      <c r="B73" s="20" t="s">
        <v>51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36861</v>
      </c>
    </row>
    <row r="74" spans="1:11" x14ac:dyDescent="0.3">
      <c r="A74" s="40"/>
      <c r="B74" s="20" t="s">
        <v>67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 t="s">
        <v>90</v>
      </c>
    </row>
    <row r="75" spans="1:11" x14ac:dyDescent="0.3">
      <c r="A75" s="40"/>
      <c r="B75" s="20" t="s">
        <v>91</v>
      </c>
      <c r="C75" s="13"/>
      <c r="D75" s="39">
        <v>1.5580000000000001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8"/>
    </row>
    <row r="76" spans="1:11" x14ac:dyDescent="0.3">
      <c r="A76" s="40">
        <f>EDATE(A73,1)</f>
        <v>36861</v>
      </c>
      <c r="B76" s="20" t="s">
        <v>51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36886</v>
      </c>
    </row>
    <row r="77" spans="1:11" x14ac:dyDescent="0.3">
      <c r="A77" s="40"/>
      <c r="B77" s="20" t="s">
        <v>92</v>
      </c>
      <c r="C77" s="13"/>
      <c r="D77" s="39">
        <v>0.91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3">
      <c r="A78" s="47" t="s">
        <v>93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3">
      <c r="A79" s="40">
        <f>EDATE(A76,1)</f>
        <v>36892</v>
      </c>
      <c r="B79" s="20" t="s">
        <v>94</v>
      </c>
      <c r="C79" s="13">
        <v>1.25</v>
      </c>
      <c r="D79" s="39">
        <v>0.16500000000000001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0"/>
        <v>36923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36938</v>
      </c>
    </row>
    <row r="81" spans="1:11" x14ac:dyDescent="0.3">
      <c r="A81" s="40"/>
      <c r="B81" s="20" t="s">
        <v>95</v>
      </c>
      <c r="C81" s="13"/>
      <c r="D81" s="39">
        <v>0.496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3">
      <c r="A82" s="40">
        <f>EDATE(A80,1)</f>
        <v>36951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36970</v>
      </c>
    </row>
    <row r="83" spans="1:11" x14ac:dyDescent="0.3">
      <c r="A83" s="40"/>
      <c r="B83" s="20" t="s">
        <v>46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36972</v>
      </c>
    </row>
    <row r="84" spans="1:11" x14ac:dyDescent="0.3">
      <c r="A84" s="40"/>
      <c r="B84" s="20" t="s">
        <v>96</v>
      </c>
      <c r="C84" s="13"/>
      <c r="D84" s="39">
        <v>0.63500000000000001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/>
    </row>
    <row r="85" spans="1:11" x14ac:dyDescent="0.3">
      <c r="A85" s="40">
        <f>EDATE(A82,1)</f>
        <v>36982</v>
      </c>
      <c r="B85" s="20" t="s">
        <v>71</v>
      </c>
      <c r="C85" s="13">
        <v>1.25</v>
      </c>
      <c r="D85" s="39">
        <v>0.45800000000000002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37007</v>
      </c>
    </row>
    <row r="87" spans="1:11" x14ac:dyDescent="0.3">
      <c r="A87" s="40">
        <f>EDATE(A85,1)</f>
        <v>37012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0"/>
        <v>37043</v>
      </c>
      <c r="B88" s="20" t="s">
        <v>54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97</v>
      </c>
    </row>
    <row r="89" spans="1:11" x14ac:dyDescent="0.3">
      <c r="A89" s="40"/>
      <c r="B89" s="20" t="s">
        <v>98</v>
      </c>
      <c r="C89" s="13"/>
      <c r="D89" s="39">
        <v>0.30599999999999999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f>EDATE(A88,1)</f>
        <v>37073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8">
        <v>37077</v>
      </c>
    </row>
    <row r="91" spans="1:11" x14ac:dyDescent="0.3">
      <c r="A91" s="40"/>
      <c r="B91" s="20" t="s">
        <v>99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/>
    </row>
    <row r="92" spans="1:11" x14ac:dyDescent="0.3">
      <c r="A92" s="40">
        <f>EDATE(A90,1)</f>
        <v>37104</v>
      </c>
      <c r="B92" s="20" t="s">
        <v>46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37117</v>
      </c>
    </row>
    <row r="93" spans="1:11" x14ac:dyDescent="0.3">
      <c r="A93" s="40"/>
      <c r="B93" s="20" t="s">
        <v>100</v>
      </c>
      <c r="C93" s="13"/>
      <c r="D93" s="39">
        <v>1.0900000000000001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/>
    </row>
    <row r="94" spans="1:11" x14ac:dyDescent="0.3">
      <c r="A94" s="40">
        <f>EDATE(A92,1)</f>
        <v>37135</v>
      </c>
      <c r="B94" s="20" t="s">
        <v>101</v>
      </c>
      <c r="C94" s="13">
        <v>1.25</v>
      </c>
      <c r="D94" s="39">
        <v>1.008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0"/>
        <v>37165</v>
      </c>
      <c r="B95" s="20" t="s">
        <v>102</v>
      </c>
      <c r="C95" s="13">
        <v>1.25</v>
      </c>
      <c r="D95" s="39">
        <v>0.30199999999999999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0"/>
        <v>37196</v>
      </c>
      <c r="B96" s="20" t="s">
        <v>51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8">
        <v>37209</v>
      </c>
    </row>
    <row r="97" spans="1:11" x14ac:dyDescent="0.3">
      <c r="A97" s="40"/>
      <c r="B97" s="20" t="s">
        <v>51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8">
        <v>37211</v>
      </c>
    </row>
    <row r="98" spans="1:11" x14ac:dyDescent="0.3">
      <c r="A98" s="40"/>
      <c r="B98" s="20" t="s">
        <v>62</v>
      </c>
      <c r="C98" s="13"/>
      <c r="D98" s="39">
        <v>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103</v>
      </c>
    </row>
    <row r="99" spans="1:11" x14ac:dyDescent="0.3">
      <c r="A99" s="40"/>
      <c r="B99" s="20" t="s">
        <v>51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37232</v>
      </c>
    </row>
    <row r="100" spans="1:11" x14ac:dyDescent="0.3">
      <c r="A100" s="40"/>
      <c r="B100" s="20" t="s">
        <v>104</v>
      </c>
      <c r="C100" s="13"/>
      <c r="D100" s="39">
        <v>0.28100000000000003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/>
    </row>
    <row r="101" spans="1:11" x14ac:dyDescent="0.3">
      <c r="A101" s="40">
        <f>EDATE(A96,1)</f>
        <v>37226</v>
      </c>
      <c r="B101" s="20" t="s">
        <v>105</v>
      </c>
      <c r="C101" s="13">
        <v>1.25</v>
      </c>
      <c r="D101" s="39">
        <v>0.34799999999999998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7" t="s">
        <v>106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f>EDATE(A101,1)</f>
        <v>37257</v>
      </c>
      <c r="B103" s="20" t="s">
        <v>107</v>
      </c>
      <c r="C103" s="13">
        <v>1.25</v>
      </c>
      <c r="D103" s="39">
        <v>1.4830000000000001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0"/>
        <v>37288</v>
      </c>
      <c r="B104" s="20" t="s">
        <v>54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48" t="s">
        <v>108</v>
      </c>
    </row>
    <row r="105" spans="1:11" x14ac:dyDescent="0.3">
      <c r="A105" s="40"/>
      <c r="B105" s="20" t="s">
        <v>109</v>
      </c>
      <c r="C105" s="13"/>
      <c r="D105" s="39">
        <v>1.198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3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 t="s">
        <v>110</v>
      </c>
    </row>
    <row r="107" spans="1:11" x14ac:dyDescent="0.3">
      <c r="A107" s="40">
        <f>EDATE(A104,1)</f>
        <v>37316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0"/>
        <v>37347</v>
      </c>
      <c r="B108" s="20" t="s">
        <v>107</v>
      </c>
      <c r="C108" s="13">
        <v>1.25</v>
      </c>
      <c r="D108" s="39">
        <v>1.4830000000000001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0"/>
        <v>37377</v>
      </c>
      <c r="B109" s="20" t="s">
        <v>111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112</v>
      </c>
    </row>
    <row r="110" spans="1:11" x14ac:dyDescent="0.3">
      <c r="A110" s="40"/>
      <c r="B110" s="20" t="s">
        <v>51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>
        <v>37379</v>
      </c>
    </row>
    <row r="111" spans="1:11" x14ac:dyDescent="0.3">
      <c r="A111" s="40"/>
      <c r="B111" s="20" t="s">
        <v>113</v>
      </c>
      <c r="C111" s="13"/>
      <c r="D111" s="39">
        <v>0.84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3">
      <c r="A112" s="40">
        <f>EDATE(A109,1)</f>
        <v>37408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0"/>
        <v>37438</v>
      </c>
      <c r="B113" s="20" t="s">
        <v>114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0"/>
        <v>37469</v>
      </c>
      <c r="B114" s="20" t="s">
        <v>111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3</v>
      </c>
      <c r="I114" s="9"/>
      <c r="J114" s="11"/>
      <c r="K114" s="20" t="s">
        <v>115</v>
      </c>
    </row>
    <row r="115" spans="1:11" x14ac:dyDescent="0.3">
      <c r="A115" s="40"/>
      <c r="B115" s="20" t="s">
        <v>116</v>
      </c>
      <c r="C115" s="13"/>
      <c r="D115" s="39">
        <v>5.4000000000000013E-2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>EDATE(A114,1)</f>
        <v>37500</v>
      </c>
      <c r="B116" s="20" t="s">
        <v>46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8">
        <v>37516</v>
      </c>
    </row>
    <row r="117" spans="1:11" x14ac:dyDescent="0.3">
      <c r="A117" s="40">
        <f t="shared" si="0"/>
        <v>37530</v>
      </c>
      <c r="B117" s="20" t="s">
        <v>84</v>
      </c>
      <c r="C117" s="13">
        <v>1.25</v>
      </c>
      <c r="D117" s="39">
        <v>0.20800000000000002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0"/>
        <v>37561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37568</v>
      </c>
    </row>
    <row r="119" spans="1:11" x14ac:dyDescent="0.3">
      <c r="A119" s="40">
        <f t="shared" si="0"/>
        <v>37591</v>
      </c>
      <c r="B119" s="20" t="s">
        <v>117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/>
      <c r="B120" s="20" t="s">
        <v>118</v>
      </c>
      <c r="C120" s="13"/>
      <c r="D120" s="39">
        <v>0.18500000000000003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7" t="s">
        <v>119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f>EDATE(A119,1)</f>
        <v>37622</v>
      </c>
      <c r="B122" s="20" t="s">
        <v>51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37635</v>
      </c>
    </row>
    <row r="123" spans="1:11" x14ac:dyDescent="0.3">
      <c r="A123" s="40"/>
      <c r="B123" s="20" t="s">
        <v>120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3">
      <c r="A124" s="40">
        <f>EDATE(A122,1)</f>
        <v>37653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0"/>
        <v>37681</v>
      </c>
      <c r="B125" s="20" t="s">
        <v>46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8">
        <v>37687</v>
      </c>
    </row>
    <row r="126" spans="1:11" x14ac:dyDescent="0.3">
      <c r="A126" s="40"/>
      <c r="B126" s="20" t="s">
        <v>121</v>
      </c>
      <c r="C126" s="13"/>
      <c r="D126" s="39">
        <v>0.74399999999999999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3">
      <c r="A127" s="40">
        <f>EDATE(A125,1)</f>
        <v>37712</v>
      </c>
      <c r="B127" s="20" t="s">
        <v>69</v>
      </c>
      <c r="C127" s="13">
        <v>1.25</v>
      </c>
      <c r="D127" s="39">
        <v>0.5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0"/>
        <v>37742</v>
      </c>
      <c r="B128" s="20" t="s">
        <v>122</v>
      </c>
      <c r="C128" s="13">
        <v>1.25</v>
      </c>
      <c r="D128" s="39">
        <v>0.55800000000000005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0"/>
        <v>37773</v>
      </c>
      <c r="B129" s="20" t="s">
        <v>123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1.5</v>
      </c>
      <c r="I129" s="9"/>
      <c r="J129" s="11"/>
      <c r="K129" s="20" t="s">
        <v>124</v>
      </c>
    </row>
    <row r="130" spans="1:11" x14ac:dyDescent="0.3">
      <c r="A130" s="40">
        <f t="shared" ref="A130:A179" si="1">EDATE(A129,1)</f>
        <v>37803</v>
      </c>
      <c r="B130" s="20" t="s">
        <v>67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125</v>
      </c>
    </row>
    <row r="131" spans="1:11" x14ac:dyDescent="0.3">
      <c r="A131" s="40"/>
      <c r="B131" s="20" t="s">
        <v>126</v>
      </c>
      <c r="C131" s="13"/>
      <c r="D131" s="39">
        <v>0.95599999999999996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EDATE(A130,1)</f>
        <v>37834</v>
      </c>
      <c r="B132" s="20" t="s">
        <v>127</v>
      </c>
      <c r="C132" s="13">
        <v>1.25</v>
      </c>
      <c r="D132" s="39">
        <v>0.92500000000000004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1"/>
        <v>37865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128</v>
      </c>
    </row>
    <row r="134" spans="1:11" x14ac:dyDescent="0.3">
      <c r="A134" s="40"/>
      <c r="B134" s="20" t="s">
        <v>51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>
        <v>37876</v>
      </c>
    </row>
    <row r="135" spans="1:11" x14ac:dyDescent="0.3">
      <c r="A135" s="40"/>
      <c r="B135" s="20" t="s">
        <v>67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8" t="s">
        <v>130</v>
      </c>
    </row>
    <row r="136" spans="1:11" x14ac:dyDescent="0.3">
      <c r="A136" s="40"/>
      <c r="B136" s="20" t="s">
        <v>129</v>
      </c>
      <c r="C136" s="13"/>
      <c r="D136" s="39">
        <v>1.419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3">
      <c r="A137" s="40">
        <f>EDATE(A133,1)</f>
        <v>37895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131</v>
      </c>
    </row>
    <row r="138" spans="1:11" x14ac:dyDescent="0.3">
      <c r="A138" s="40"/>
      <c r="B138" s="20" t="s">
        <v>132</v>
      </c>
      <c r="C138" s="13"/>
      <c r="D138" s="39">
        <v>2.1619999999999999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f>EDATE(A137,1)</f>
        <v>37926</v>
      </c>
      <c r="B139" s="20" t="s">
        <v>133</v>
      </c>
      <c r="C139" s="13">
        <v>1.25</v>
      </c>
      <c r="D139" s="39">
        <v>1.946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1"/>
        <v>37956</v>
      </c>
      <c r="B140" s="20" t="s">
        <v>46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37958</v>
      </c>
    </row>
    <row r="141" spans="1:11" x14ac:dyDescent="0.3">
      <c r="A141" s="40"/>
      <c r="B141" s="20" t="s">
        <v>134</v>
      </c>
      <c r="C141" s="13"/>
      <c r="D141" s="39">
        <v>2.3620000000000001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8"/>
    </row>
    <row r="142" spans="1:11" x14ac:dyDescent="0.3">
      <c r="A142" s="47" t="s">
        <v>135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3">
      <c r="A143" s="40">
        <f>EDATE(A140,1)</f>
        <v>37987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1"/>
        <v>38018</v>
      </c>
      <c r="B144" s="20" t="s">
        <v>46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38041</v>
      </c>
    </row>
    <row r="145" spans="1:11" x14ac:dyDescent="0.3">
      <c r="A145" s="40"/>
      <c r="B145" s="20" t="s">
        <v>136</v>
      </c>
      <c r="C145" s="13"/>
      <c r="D145" s="39">
        <v>2.665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3">
      <c r="A146" s="40">
        <f>EDATE(A144,1)</f>
        <v>38047</v>
      </c>
      <c r="B146" s="20" t="s">
        <v>137</v>
      </c>
      <c r="C146" s="13">
        <v>1.25</v>
      </c>
      <c r="D146" s="39">
        <v>1.9060000000000001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/>
      <c r="B147" s="20" t="s">
        <v>138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139</v>
      </c>
    </row>
    <row r="148" spans="1:11" x14ac:dyDescent="0.3">
      <c r="A148" s="40">
        <f>EDATE(A146,1)</f>
        <v>38078</v>
      </c>
      <c r="B148" s="20" t="s">
        <v>109</v>
      </c>
      <c r="C148" s="13">
        <v>1.25</v>
      </c>
      <c r="D148" s="39">
        <v>1.198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1"/>
        <v>38108</v>
      </c>
      <c r="B149" s="20" t="s">
        <v>140</v>
      </c>
      <c r="C149" s="13">
        <v>1.25</v>
      </c>
      <c r="D149" s="39">
        <v>0.51700000000000002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1"/>
        <v>38139</v>
      </c>
      <c r="B150" s="20" t="s">
        <v>141</v>
      </c>
      <c r="C150" s="13">
        <v>1.25</v>
      </c>
      <c r="D150" s="39">
        <v>1.823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"/>
        <v>38169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38184</v>
      </c>
    </row>
    <row r="152" spans="1:11" x14ac:dyDescent="0.3">
      <c r="A152" s="40"/>
      <c r="B152" s="20" t="s">
        <v>46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38194</v>
      </c>
    </row>
    <row r="153" spans="1:11" x14ac:dyDescent="0.3">
      <c r="A153" s="40"/>
      <c r="B153" s="20" t="s">
        <v>142</v>
      </c>
      <c r="C153" s="13"/>
      <c r="D153" s="39">
        <v>1.1120000000000001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EDATE(A151,1)</f>
        <v>38200</v>
      </c>
      <c r="B154" s="20" t="s">
        <v>143</v>
      </c>
      <c r="C154" s="13">
        <v>1.25</v>
      </c>
      <c r="D154" s="39">
        <v>1.4330000000000001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1"/>
        <v>38231</v>
      </c>
      <c r="B155" s="20" t="s">
        <v>144</v>
      </c>
      <c r="C155" s="13">
        <v>1.25</v>
      </c>
      <c r="D155" s="39">
        <v>1.8460000000000001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1"/>
        <v>38261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48">
        <v>38272</v>
      </c>
    </row>
    <row r="157" spans="1:11" x14ac:dyDescent="0.3">
      <c r="A157" s="40"/>
      <c r="B157" s="20" t="s">
        <v>145</v>
      </c>
      <c r="C157" s="13"/>
      <c r="D157" s="39">
        <v>1.7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8"/>
    </row>
    <row r="158" spans="1:11" x14ac:dyDescent="0.3">
      <c r="A158" s="40">
        <f>EDATE(A156,1)</f>
        <v>38292</v>
      </c>
      <c r="B158" s="20" t="s">
        <v>146</v>
      </c>
      <c r="C158" s="13">
        <v>1.25</v>
      </c>
      <c r="D158" s="39">
        <v>2.2040000000000002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1"/>
        <v>38322</v>
      </c>
      <c r="B159" s="20" t="s">
        <v>46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38322</v>
      </c>
    </row>
    <row r="160" spans="1:11" x14ac:dyDescent="0.3">
      <c r="A160" s="40"/>
      <c r="B160" s="20" t="s">
        <v>67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>
        <v>38314</v>
      </c>
    </row>
    <row r="161" spans="1:11" x14ac:dyDescent="0.3">
      <c r="A161" s="47" t="s">
        <v>147</v>
      </c>
      <c r="B161" s="20"/>
      <c r="C161" s="13"/>
      <c r="D161" s="39"/>
      <c r="E161" s="9">
        <f>SUM(Table1[EARNED])-SUM(Table1[Absence Undertime W/ Pay])+CONVERTION!$A$3</f>
        <v>300.55500000000001</v>
      </c>
      <c r="F161" s="20"/>
      <c r="G161" s="13" t="str">
        <f>IF(ISBLANK(Table1[[#This Row],[EARNED]]),"",Table1[[#This Row],[EARNED]])</f>
        <v/>
      </c>
      <c r="H161" s="39"/>
      <c r="I161" s="9">
        <f>SUM(Table1[[EARNED ]])-SUM(Table1[Absence Undertime  W/ Pay])+CONVERTION!$B$3</f>
        <v>350.25</v>
      </c>
      <c r="J161" s="11"/>
      <c r="K161" s="48"/>
    </row>
    <row r="162" spans="1:11" x14ac:dyDescent="0.3">
      <c r="A162" s="40">
        <f>EDATE(A159,1)</f>
        <v>38353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1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1"/>
        <v>38443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"/>
        <v>38473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"/>
        <v>38504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"/>
        <v>38534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"/>
        <v>38565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"/>
        <v>38596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"/>
        <v>38626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1"/>
        <v>38657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1"/>
        <v>38687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1"/>
        <v>38718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1"/>
        <v>38749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1"/>
        <v>38777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1"/>
        <v>38808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1"/>
        <v>38838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1"/>
        <v>38869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>EDATE(A179,1)</f>
        <v>38899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ref="A181:A225" si="2">EDATE(A180,1)</f>
        <v>38930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2"/>
        <v>38961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2"/>
        <v>38991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2"/>
        <v>39022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2"/>
        <v>39052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2"/>
        <v>39083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2"/>
        <v>39114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2"/>
        <v>39142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2"/>
        <v>39173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2"/>
        <v>39203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2"/>
        <v>39234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2"/>
        <v>39264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2"/>
        <v>39295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2"/>
        <v>39326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2"/>
        <v>39356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2"/>
        <v>39387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2"/>
        <v>39417</v>
      </c>
      <c r="B197" s="15"/>
      <c r="C197" s="13">
        <v>1.25</v>
      </c>
      <c r="D197" s="42"/>
      <c r="E197" s="9"/>
      <c r="F197" s="15"/>
      <c r="G197" s="41">
        <f>IF(ISBLANK(Table1[[#This Row],[EARNED]]),"",Table1[[#This Row],[EARNED]])</f>
        <v>1.25</v>
      </c>
      <c r="H197" s="42"/>
      <c r="I197" s="9"/>
      <c r="J197" s="12"/>
      <c r="K197" s="15"/>
    </row>
    <row r="198" spans="1:11" x14ac:dyDescent="0.3">
      <c r="A198" s="40">
        <f t="shared" si="2"/>
        <v>39448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2"/>
        <v>39479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2"/>
        <v>39508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2"/>
        <v>39539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2"/>
        <v>39569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2"/>
        <v>39600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 t="shared" si="2"/>
        <v>39630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2"/>
        <v>39661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2"/>
        <v>39692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2"/>
        <v>39722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2"/>
        <v>39753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2"/>
        <v>39783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2"/>
        <v>39814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si="2"/>
        <v>39845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2"/>
        <v>39873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2"/>
        <v>39904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2"/>
        <v>39934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2"/>
        <v>39965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2"/>
        <v>39995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2"/>
        <v>40026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2"/>
        <v>40057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2"/>
        <v>40087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40118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2"/>
        <v>40148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2"/>
        <v>40179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2"/>
        <v>40210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2"/>
        <v>40238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2"/>
        <v>40269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EDATE(A225,1)</f>
        <v>40299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ref="A227:A265" si="3">EDATE(A226,1)</f>
        <v>40330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3"/>
        <v>40360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3"/>
        <v>40391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3"/>
        <v>40422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3"/>
        <v>40452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3"/>
        <v>40483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3"/>
        <v>40513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3"/>
        <v>40544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3"/>
        <v>40575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3"/>
        <v>40603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3"/>
        <v>40634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3"/>
        <v>40664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3"/>
        <v>40695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3"/>
        <v>40725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3"/>
        <v>40756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3"/>
        <v>40787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3"/>
        <v>40817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 t="shared" si="3"/>
        <v>40848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3"/>
        <v>40878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3"/>
        <v>40909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3"/>
        <v>40940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3"/>
        <v>40969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3"/>
        <v>41000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3"/>
        <v>41030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3"/>
        <v>41061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3"/>
        <v>41091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3"/>
        <v>41122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3"/>
        <v>41153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3"/>
        <v>41183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3"/>
        <v>41214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3"/>
        <v>41244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3"/>
        <v>41275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3"/>
        <v>41306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3"/>
        <v>41334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3"/>
        <v>41365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3"/>
        <v>41395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3"/>
        <v>41426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3"/>
        <v>41456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3"/>
        <v>41487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>EDATE(A265,1)</f>
        <v>41518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ref="A267:A272" si="4">EDATE(A266,1)</f>
        <v>41548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si="4"/>
        <v>41579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4"/>
        <v>41609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4"/>
        <v>41640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4"/>
        <v>41671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4"/>
        <v>41699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>EDATE(A272,1)</f>
        <v>41730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ref="A274:A284" si="5">EDATE(A273,1)</f>
        <v>41760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5"/>
        <v>41791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5"/>
        <v>41821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5"/>
        <v>41852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5"/>
        <v>41883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5"/>
        <v>41913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si="5"/>
        <v>41944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5"/>
        <v>41974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si="5"/>
        <v>42005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5"/>
        <v>42036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si="5"/>
        <v>42064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>EDATE(A284,1)</f>
        <v>42095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ref="A286:A295" si="6">EDATE(A285,1)</f>
        <v>42125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 t="shared" si="6"/>
        <v>42156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6"/>
        <v>42186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6"/>
        <v>42217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6"/>
        <v>42248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6"/>
        <v>42278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6"/>
        <v>42309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6"/>
        <v>42339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6"/>
        <v>42370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6"/>
        <v>42401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>EDATE(A295,1)</f>
        <v>42430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ref="A297:A307" si="7">EDATE(A296,1)</f>
        <v>42461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si="7"/>
        <v>42491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 t="shared" si="7"/>
        <v>42522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7"/>
        <v>42552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 t="shared" si="7"/>
        <v>42583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7"/>
        <v>42614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7"/>
        <v>42644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7"/>
        <v>42675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7"/>
        <v>42705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f t="shared" si="7"/>
        <v>42736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si="7"/>
        <v>42767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>EDATE(A307,1)</f>
        <v>42795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ref="A309:A320" si="8">EDATE(A308,1)</f>
        <v>42826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 t="shared" si="8"/>
        <v>42856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si="8"/>
        <v>42887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8"/>
        <v>42917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8"/>
        <v>42948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8"/>
        <v>42979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8"/>
        <v>43009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si="8"/>
        <v>43040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8"/>
        <v>43070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8"/>
        <v>43101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8"/>
        <v>43132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8"/>
        <v>43160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>EDATE(A320,1)</f>
        <v>43191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ref="A322:A334" si="9">EDATE(A321,1)</f>
        <v>43221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9"/>
        <v>43252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 t="shared" si="9"/>
        <v>43282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9"/>
        <v>43313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9"/>
        <v>43344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 t="shared" si="9"/>
        <v>43374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si="9"/>
        <v>43405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si="9"/>
        <v>43435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9"/>
        <v>43466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9"/>
        <v>43497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9"/>
        <v>43525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9"/>
        <v>43556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9"/>
        <v>43586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>EDATE(A334,1)</f>
        <v>43617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ref="A336:A345" si="10">EDATE(A335,1)</f>
        <v>43647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 t="shared" si="10"/>
        <v>43678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si="10"/>
        <v>43709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 t="shared" si="10"/>
        <v>43739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 t="shared" si="10"/>
        <v>43770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10"/>
        <v>43800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si="10"/>
        <v>43831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0"/>
        <v>43862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10"/>
        <v>43891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10"/>
        <v>43922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>EDATE(A345,1)</f>
        <v>43952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ref="A347:A354" si="11">EDATE(A346,1)</f>
        <v>43983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11"/>
        <v>44013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11"/>
        <v>44044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si="11"/>
        <v>44075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11"/>
        <v>44105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11"/>
        <v>44136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f t="shared" si="11"/>
        <v>44166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 t="shared" si="11"/>
        <v>44197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>EDATE(A354,1)</f>
        <v>44228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ref="A356:A365" si="12">EDATE(A355,1)</f>
        <v>44256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 t="shared" si="12"/>
        <v>44287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si="12"/>
        <v>44317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si="12"/>
        <v>44348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 t="shared" si="12"/>
        <v>44378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12"/>
        <v>44409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 t="shared" si="12"/>
        <v>44440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 t="shared" si="12"/>
        <v>44470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2"/>
        <v>44501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12"/>
        <v>44531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>EDATE(A365,1)</f>
        <v>44562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 t="shared" ref="A367:A378" si="13">EDATE(A366,1)</f>
        <v>44593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si="13"/>
        <v>44621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13"/>
        <v>44652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 t="shared" si="13"/>
        <v>44682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13"/>
        <v>44713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13"/>
        <v>44743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13"/>
        <v>44774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13"/>
        <v>44805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13"/>
        <v>44835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 t="shared" si="13"/>
        <v>44866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 t="shared" si="13"/>
        <v>44896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13"/>
        <v>44927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12.840999999999999</v>
      </c>
      <c r="B3" s="11">
        <v>17.5</v>
      </c>
      <c r="D3">
        <v>2</v>
      </c>
      <c r="E3">
        <v>1</v>
      </c>
      <c r="F3">
        <v>38</v>
      </c>
      <c r="G3" s="46">
        <f>SUMIFS(F7:F14,E7:E14,E3)+SUMIFS(D7:D66,C7:C66,F3)+D3</f>
        <v>2.2040000000000002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2023-01-24T06:39:24Z</dcterms:modified>
</cp:coreProperties>
</file>