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2EF928C4-2B73-441E-94B6-FA5B317467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5" l="1"/>
  <c r="G22" i="1" l="1"/>
  <c r="E9" i="5"/>
  <c r="G81" i="5"/>
  <c r="G135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0" i="1"/>
  <c r="G17" i="1"/>
  <c r="G14" i="1"/>
  <c r="G12" i="1"/>
  <c r="G3" i="3"/>
  <c r="G16" i="1"/>
  <c r="G18" i="1"/>
  <c r="G19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0" i="1"/>
  <c r="G11" i="1"/>
  <c r="G13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<sst xmlns="http://schemas.openxmlformats.org/spreadsheetml/2006/main" count="134" uniqueCount="78">
  <si>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</si>
  <si>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</si>
  <si>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</si>
  <si>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</si>
  <si>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</si>
  <si>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</si>
  <si>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</si>
  <si>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</si>
  <si>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</si>
  <si>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</si>
  <si>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</si>
  <si>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</si>
  <si>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</si>
  <si>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</si>
  <si>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</si>
  <si>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</si>
  <si>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</si>
  <si>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</si>
  <si>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</si>
  <si>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</si>
  <si>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</si>
  <si>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</si>
  <si>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</si>
  <si>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</si>
  <si>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</si>
  <si>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</si>
  <si>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</si>
  <si>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</si>
  <si>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</si>
  <si>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</si>
  <si>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</si>
  <si>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</si>
  <si>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</si>
  <si>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</si>
  <si>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</si>
  <si>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</si>
  <si>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</si>
  <si>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</si>
  <si>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</si>
  <si>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</si>
  <si>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</si>
  <si>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</si>
  <si>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ATIENZA, VENUS</t>
  </si>
  <si>
    <t>CASUAL</t>
  </si>
  <si>
    <t>CENRO</t>
  </si>
  <si>
    <t>2018</t>
  </si>
  <si>
    <t>2019</t>
  </si>
  <si>
    <t>VL(3-0-0)</t>
  </si>
  <si>
    <t>1/26,27,29/2018</t>
  </si>
  <si>
    <t>T(2-3-57)</t>
  </si>
  <si>
    <t>SL(2-0-0)</t>
  </si>
  <si>
    <t>3/3,5/20218</t>
  </si>
  <si>
    <t>T(13-0-44)</t>
  </si>
  <si>
    <t>T(5-3-50)</t>
  </si>
  <si>
    <t>SL(1-0-0)</t>
  </si>
  <si>
    <t>T(14-5-32)</t>
  </si>
  <si>
    <t>T(6-1-36)</t>
  </si>
  <si>
    <t>SP(3-0-0)</t>
  </si>
  <si>
    <t>11/9,11,10.2018</t>
  </si>
  <si>
    <t>T(3-0-3)</t>
  </si>
  <si>
    <t>FL(2-0-0)</t>
  </si>
  <si>
    <t>T(11-3-54)</t>
  </si>
  <si>
    <t>2020</t>
  </si>
  <si>
    <t>FL(5-0-0)</t>
  </si>
  <si>
    <t>2021</t>
  </si>
  <si>
    <t>2022</t>
  </si>
  <si>
    <t>SP(1-0-0)</t>
  </si>
  <si>
    <t>11/11-12/2022</t>
  </si>
  <si>
    <t>2023</t>
  </si>
  <si>
    <t>FL(3-0-0)</t>
  </si>
  <si>
    <t>11/27,28,29</t>
  </si>
  <si>
    <t>3/13,14/2023</t>
  </si>
  <si>
    <t>VL(2-0-0)</t>
  </si>
  <si>
    <t>5/4,5/2023</t>
  </si>
  <si>
    <t>5/14-16/2023</t>
  </si>
  <si>
    <t>SP(2-0-0)</t>
  </si>
  <si>
    <t>5/26,29/2023</t>
  </si>
  <si>
    <t>7/6,7/2023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</si>
</sst>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4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topLeftCell="A2" zoomScaleNormal="100" workbookViewId="0">
      <pane ySplit="3696" topLeftCell="A79" activePane="bottomLeft"/>
      <selection activeCell="I10" sqref="I10"/>
      <selection pane="bottomLeft" activeCell="C85" sqref="C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54.494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>
        <v>3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3">
      <c r="A21" s="40">
        <v>43405</v>
      </c>
      <c r="B21" s="20" t="s">
        <v>59</v>
      </c>
      <c r="C21" s="13">
        <v>1.25</v>
      </c>
      <c r="D21" s="39">
        <v>3.0059999999999998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60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54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43748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43764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63</v>
      </c>
      <c r="C36" s="13">
        <v>1.25</v>
      </c>
      <c r="D36" s="39">
        <v>5</v>
      </c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3">
      <c r="A37" s="48" t="s">
        <v>62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63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64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63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65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66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44875</v>
      </c>
    </row>
    <row r="75" spans="1:11" x14ac:dyDescent="0.3">
      <c r="A75" s="40"/>
      <c r="B75" s="20" t="s">
        <v>60</v>
      </c>
      <c r="C75" s="13"/>
      <c r="D75" s="39">
        <v>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 t="s">
        <v>67</v>
      </c>
    </row>
    <row r="76" spans="1:11" x14ac:dyDescent="0.3">
      <c r="A76" s="40"/>
      <c r="B76" s="20" t="s">
        <v>69</v>
      </c>
      <c r="C76" s="13"/>
      <c r="D76" s="39">
        <v>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 t="s">
        <v>70</v>
      </c>
    </row>
    <row r="77" spans="1:11" x14ac:dyDescent="0.3">
      <c r="A77" s="40">
        <v>44896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8" t="s">
        <v>68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44958</v>
      </c>
      <c r="B80" s="20" t="s">
        <v>54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44966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44962</v>
      </c>
    </row>
    <row r="82" spans="1:11" x14ac:dyDescent="0.3">
      <c r="A82" s="40">
        <v>44986</v>
      </c>
      <c r="B82" s="20" t="s">
        <v>50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2</v>
      </c>
      <c r="I82" s="9"/>
      <c r="J82" s="11"/>
      <c r="K82" s="20" t="s">
        <v>71</v>
      </c>
    </row>
    <row r="83" spans="1:11" x14ac:dyDescent="0.3">
      <c r="A83" s="40">
        <v>45017</v>
      </c>
      <c r="B83" s="20" t="s">
        <v>54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45041</v>
      </c>
    </row>
    <row r="84" spans="1:11" x14ac:dyDescent="0.3">
      <c r="A84" s="40">
        <v>45047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45078</v>
      </c>
      <c r="B85" s="20" t="s">
        <v>54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</v>
      </c>
      <c r="I85" s="9"/>
      <c r="J85" s="11"/>
      <c r="K85" s="49">
        <v>45081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45085</v>
      </c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40"/>
  <sheetViews>
    <sheetView zoomScaleNormal="100" workbookViewId="0">
      <pane ySplit="3696" topLeftCell="A25" activePane="bottomLeft"/>
      <selection activeCell="E87" sqref="E87"/>
      <selection pane="bottomLeft" activeCell="A32" sqref="A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2.0640000000000072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/>
      <c r="D11" s="39">
        <v>3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49</v>
      </c>
      <c r="C12" s="13"/>
      <c r="D12" s="39">
        <v>2.4939999999999998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43132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3">
      <c r="A14" s="40"/>
      <c r="B14" s="20" t="s">
        <v>52</v>
      </c>
      <c r="C14" s="13"/>
      <c r="D14" s="39">
        <v>13.092000000000001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43191</v>
      </c>
      <c r="B15" s="20" t="s">
        <v>53</v>
      </c>
      <c r="C15" s="13"/>
      <c r="D15" s="39">
        <v>25.478999999999999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43300</v>
      </c>
    </row>
    <row r="17" spans="1:11" x14ac:dyDescent="0.3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43309</v>
      </c>
    </row>
    <row r="18" spans="1:11" x14ac:dyDescent="0.3">
      <c r="A18" s="40">
        <v>43313</v>
      </c>
      <c r="B18" s="20" t="s">
        <v>55</v>
      </c>
      <c r="C18" s="13"/>
      <c r="D18" s="39">
        <v>14.692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43374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43384</v>
      </c>
    </row>
    <row r="20" spans="1:11" x14ac:dyDescent="0.3">
      <c r="A20" s="40"/>
      <c r="B20" s="20" t="s">
        <v>56</v>
      </c>
      <c r="C20" s="13"/>
      <c r="D20" s="39">
        <v>6.2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43405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3">
      <c r="A22" s="40"/>
      <c r="B22" s="20" t="s">
        <v>61</v>
      </c>
      <c r="C22" s="13"/>
      <c r="D22" s="39">
        <v>11.487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43647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43659</v>
      </c>
    </row>
    <row r="25" spans="1:11" x14ac:dyDescent="0.3">
      <c r="A25" s="48" t="s">
        <v>65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44866</v>
      </c>
      <c r="B26" s="20" t="s">
        <v>66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44875</v>
      </c>
    </row>
    <row r="27" spans="1:11" x14ac:dyDescent="0.3">
      <c r="A27" s="48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45017</v>
      </c>
      <c r="B28" s="20" t="s">
        <v>72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73</v>
      </c>
    </row>
    <row r="29" spans="1:11" x14ac:dyDescent="0.3">
      <c r="A29" s="40">
        <v>45047</v>
      </c>
      <c r="B29" s="20" t="s">
        <v>47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3">
      <c r="A30" s="40"/>
      <c r="B30" s="20" t="s">
        <v>75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3">
      <c r="A31" s="40">
        <v>45106</v>
      </c>
      <c r="B31" s="20" t="s">
        <v>72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77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1"/>
      <c r="B40" s="15"/>
      <c r="C40" s="42"/>
      <c r="D40" s="43"/>
      <c r="E40" s="9"/>
      <c r="F40" s="15"/>
      <c r="G40" s="42" t="str">
        <f>IF(ISBLANK(Table1[[#This Row],[EARNED]]),"",Table1[[#This Row],[EARNED]])</f>
        <v/>
      </c>
      <c r="H40" s="43"/>
      <c r="I40" s="9"/>
      <c r="J40" s="12"/>
      <c r="K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85.507999999999996</v>
      </c>
      <c r="B3" s="11">
        <v>6.625</v>
      </c>
      <c r="D3" s="11">
        <v>11</v>
      </c>
      <c r="E3" s="11">
        <v>3</v>
      </c>
      <c r="F3" s="11">
        <v>54</v>
      </c>
      <c r="G3" s="45">
        <f>SUMIFS(F7:F14,E7:E14,E3)+SUMIFS(D7:D66,C7:C66,F3)+D3</f>
        <v>11.487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2023-06-30T05:40:03Z</dcterms:modified>
</cp:coreProperties>
</file>