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F91C1527-F679-4C59-8C0E-8193BCFE94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4" i="1" l="1"/>
  <c r="G612" i="1"/>
  <c r="G610" i="1" l="1"/>
  <c r="G608" i="1" l="1"/>
  <c r="G606" i="1"/>
  <c r="G605" i="1"/>
  <c r="G607" i="1"/>
  <c r="G609" i="1"/>
  <c r="G611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02" i="1"/>
  <c r="G603" i="1"/>
  <c r="G604" i="1"/>
  <c r="G512" i="1"/>
  <c r="G597" i="1"/>
  <c r="G593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4" i="1"/>
  <c r="G595" i="1"/>
  <c r="G596" i="1"/>
  <c r="G598" i="1"/>
  <c r="G599" i="1"/>
  <c r="G600" i="1"/>
  <c r="G601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<sst xmlns="http://schemas.openxmlformats.org/spreadsheetml/2006/main" count="724" uniqueCount="401">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</sst>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1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J2:L3" totalsRowShown="0" headerRowBorderDxfId="10" tableBorderDxfId="9">
  <autoFilter ref="J2:L3" xr:uid="{00000000-0009-0000-0100-000003000000}"/>
  <tableColumns count="3">
    <tableColumn id="1" xr3:uid="{00000000-0010-0000-0100-000001000000}" name="DATE STARTED" dataDxfId="8"/>
    <tableColumn id="2" xr3:uid="{00000000-0010-0000-0100-000002000000}" name="LEAVE EARN" dataDxfId="7">
      <calculatedColumnFormula>J4-1</calculatedColumnFormula>
    </tableColumn>
    <tableColumn id="3" xr3:uid="{00000000-0010-0000-0100-000003000000}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5" headerRowBorderDxfId="4" tableBorderDxfId="3" totalsRowBorderDxfId="2">
  <autoFilter ref="D2:G3" xr:uid="{00000000-0009-0000-0100-000002000000}"/>
  <tableColumns count="4">
    <tableColumn id="1" xr3:uid="{00000000-0010-0000-0200-000001000000}" name="4"/>
    <tableColumn id="2" xr3:uid="{00000000-0010-0000-0200-000002000000}" name="HOURS"/>
    <tableColumn id="3" xr3:uid="{00000000-0010-0000-0200-000003000000}" name="MINUTES" dataDxfId="1"/>
    <tableColumn id="4" xr3:uid="{00000000-0010-0000-0200-000004000000}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1"/>
  <sheetViews>
    <sheetView tabSelected="1" zoomScaleNormal="100" workbookViewId="0">
      <pane ySplit="3696" topLeftCell="A605" activePane="bottomLeft"/>
      <selection activeCell="I10" sqref="I10"/>
      <selection pane="bottomLeft" activeCell="D611" sqref="D6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5546875" style="1" customWidth="1"/>
  </cols>
  <sheetData>
    <row r="2" spans="1:11" ht="20.399999999999999" customHeight="1" x14ac:dyDescent="0.3">
      <c r="A2" s="29" t="s">
        <v>9</v>
      </c>
      <c r="B2" s="53" t="s">
        <v>197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199</v>
      </c>
      <c r="C4" s="53"/>
      <c r="D4" s="22" t="s">
        <v>12</v>
      </c>
      <c r="F4" s="58" t="s">
        <v>198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31.187000000000239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74.710000000000036</v>
      </c>
      <c r="J9" s="11"/>
      <c r="K9" s="20"/>
    </row>
    <row r="10" spans="1:11" x14ac:dyDescent="0.3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3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3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3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3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3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3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3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3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3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3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3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3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3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3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3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3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3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3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3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3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3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3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3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3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3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3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3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3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3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3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3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3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3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3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3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3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3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3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3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3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3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3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3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3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3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3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3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3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3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3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3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3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3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3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3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3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3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3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3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3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3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3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3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3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3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3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3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3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3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3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3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3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3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3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3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3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3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3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3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3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3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3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3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3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3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3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3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3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3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3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3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3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3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3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3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3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3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3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3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3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3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3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3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3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3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3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3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3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3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3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3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3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3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3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3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3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3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3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3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3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3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3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3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3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3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3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3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3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3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3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3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3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3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3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3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3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3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3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3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3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3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3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3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3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3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3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3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3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3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3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3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3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3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3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3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3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3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3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3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3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3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3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3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3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3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3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3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3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3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3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3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3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3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3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3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3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3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3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3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3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3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3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3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3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3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3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3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3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3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3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3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3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3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3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3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3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3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3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3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3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3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3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3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3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3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3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3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3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3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3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3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3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3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3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3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3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3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3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3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3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3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3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3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3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3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3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3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3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3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3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3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3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3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3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3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3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3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3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3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3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3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3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3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3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3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3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3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3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3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3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3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3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3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3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3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3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3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3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3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3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3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3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3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3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3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3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3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3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3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3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3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3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3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3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3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3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3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3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3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3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3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3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3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3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3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3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3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3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3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3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3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3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3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3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3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3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3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3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3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3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3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3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3">
      <c r="A591" s="40">
        <v>44652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44682</v>
      </c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20"/>
    </row>
    <row r="593" spans="1:11" x14ac:dyDescent="0.3">
      <c r="A593" s="40"/>
      <c r="B593" s="20" t="s">
        <v>73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44694</v>
      </c>
    </row>
    <row r="594" spans="1:11" x14ac:dyDescent="0.3">
      <c r="A594" s="40">
        <v>44713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393</v>
      </c>
    </row>
    <row r="595" spans="1:11" x14ac:dyDescent="0.3">
      <c r="A595" s="40">
        <v>44743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44774</v>
      </c>
      <c r="B596" s="20" t="s">
        <v>73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394</v>
      </c>
    </row>
    <row r="597" spans="1:11" x14ac:dyDescent="0.3">
      <c r="A597" s="40"/>
      <c r="B597" s="20" t="s">
        <v>73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395</v>
      </c>
    </row>
    <row r="598" spans="1:11" x14ac:dyDescent="0.3">
      <c r="A598" s="40">
        <v>44805</v>
      </c>
      <c r="B598" s="20" t="s">
        <v>45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396</v>
      </c>
    </row>
    <row r="599" spans="1:11" x14ac:dyDescent="0.3">
      <c r="A599" s="40">
        <v>44835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44858</v>
      </c>
    </row>
    <row r="600" spans="1:11" x14ac:dyDescent="0.3">
      <c r="A600" s="40">
        <v>44866</v>
      </c>
      <c r="B600" s="20" t="s">
        <v>53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44872</v>
      </c>
    </row>
    <row r="601" spans="1:11" x14ac:dyDescent="0.3">
      <c r="A601" s="40">
        <v>44896</v>
      </c>
      <c r="B601" s="20" t="s">
        <v>84</v>
      </c>
      <c r="C601" s="13">
        <v>1.25</v>
      </c>
      <c r="D601" s="39">
        <v>4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399</v>
      </c>
    </row>
    <row r="602" spans="1:11" x14ac:dyDescent="0.3">
      <c r="A602" s="40"/>
      <c r="B602" s="20" t="s">
        <v>53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8">
        <v>44897</v>
      </c>
    </row>
    <row r="603" spans="1:11" x14ac:dyDescent="0.3">
      <c r="A603" s="47" t="s">
        <v>398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53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8">
        <v>44942</v>
      </c>
    </row>
    <row r="605" spans="1:11" x14ac:dyDescent="0.3">
      <c r="A605" s="40">
        <v>44958</v>
      </c>
      <c r="B605" s="20" t="s">
        <v>43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400</v>
      </c>
    </row>
    <row r="606" spans="1:11" x14ac:dyDescent="0.3">
      <c r="A606" s="40"/>
      <c r="B606" s="20" t="s">
        <v>235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400</v>
      </c>
    </row>
    <row r="607" spans="1:11" x14ac:dyDescent="0.3">
      <c r="A607" s="40">
        <v>44986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45013</v>
      </c>
    </row>
    <row r="608" spans="1:11" x14ac:dyDescent="0.3">
      <c r="A608" s="40"/>
      <c r="B608" s="20" t="s">
        <v>53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44987</v>
      </c>
    </row>
    <row r="609" spans="1:11" x14ac:dyDescent="0.3">
      <c r="A609" s="40">
        <v>45017</v>
      </c>
      <c r="B609" s="20" t="s">
        <v>53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45021</v>
      </c>
    </row>
    <row r="610" spans="1:11" x14ac:dyDescent="0.3">
      <c r="A610" s="40"/>
      <c r="B610" s="20" t="s">
        <v>53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45033</v>
      </c>
    </row>
    <row r="611" spans="1:11" x14ac:dyDescent="0.3">
      <c r="A611" s="40">
        <v>45047</v>
      </c>
      <c r="B611" s="20" t="s">
        <v>44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8">
        <v>45048</v>
      </c>
    </row>
    <row r="612" spans="1:11" x14ac:dyDescent="0.3">
      <c r="A612" s="40"/>
      <c r="B612" s="20" t="s">
        <v>53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45051</v>
      </c>
    </row>
    <row r="613" spans="1:11" x14ac:dyDescent="0.3">
      <c r="A613" s="40">
        <v>45078</v>
      </c>
      <c r="B613" s="20" t="s">
        <v>73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48">
        <v>45097</v>
      </c>
    </row>
    <row r="614" spans="1:11" x14ac:dyDescent="0.3">
      <c r="A614" s="40"/>
      <c r="B614" s="20" t="s">
        <v>53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45103</v>
      </c>
    </row>
    <row r="615" spans="1:11" x14ac:dyDescent="0.3">
      <c r="A615" s="40">
        <v>45108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45139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45170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45200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45231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45261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45292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45323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45352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45383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45413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45444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45474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45505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45536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45566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45597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45627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45658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45689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45717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45748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45778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45809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45839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45870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45901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45931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45962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45992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46023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46054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46082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46113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46143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46174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46204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46235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46266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46296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46327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46357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46388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46419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46447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46478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46508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46539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46569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46600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46631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46661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46692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46722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46753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46784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46813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46844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46874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46905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46935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46966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46997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47027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47058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47088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47119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47150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47178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47209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47239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47270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47300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47331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47362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47392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47423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47453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47484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47515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47543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47574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47604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47635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47665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47696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47727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47757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47788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47818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47849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47880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47908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47939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47969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48000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48030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48061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48092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48122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3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3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3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3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3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3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3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3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3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3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3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3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3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3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3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3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3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3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3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3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3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3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3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3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3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3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3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3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3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3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3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3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3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3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3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3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3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3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3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3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3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3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3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3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3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3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3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3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3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3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3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3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3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3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3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3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3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3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3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3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3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3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3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3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3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3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3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3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3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3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3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3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3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3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3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3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3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3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3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3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3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3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3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3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3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3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3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3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3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3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3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3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3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3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3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3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3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3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3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3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3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3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3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3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3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3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3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3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3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3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3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3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3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3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3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3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3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3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3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3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3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3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3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3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3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3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3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3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3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3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3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3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3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3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3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3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3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3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3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3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3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3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3">
      <c r="A1308" s="40"/>
      <c r="B1308" s="20"/>
      <c r="C1308" s="13"/>
      <c r="D1308" s="39"/>
      <c r="E1308" s="9"/>
      <c r="F1308" s="20"/>
      <c r="G1308" s="13" t="str">
        <f>IF(ISBLANK(Table1[[#This Row],[EARNED]]),"",Table1[[#This Row],[EARNED]])</f>
        <v/>
      </c>
      <c r="H1308" s="39"/>
      <c r="I1308" s="9"/>
      <c r="J1308" s="11"/>
      <c r="K1308" s="20"/>
    </row>
    <row r="1309" spans="1:11" x14ac:dyDescent="0.3">
      <c r="A1309" s="40"/>
      <c r="B1309" s="20"/>
      <c r="C1309" s="13"/>
      <c r="D1309" s="39"/>
      <c r="E1309" s="9"/>
      <c r="F1309" s="20"/>
      <c r="G1309" s="13" t="str">
        <f>IF(ISBLANK(Table1[[#This Row],[EARNED]]),"",Table1[[#This Row],[EARNED]])</f>
        <v/>
      </c>
      <c r="H1309" s="39"/>
      <c r="I1309" s="9"/>
      <c r="J1309" s="11"/>
      <c r="K1309" s="20"/>
    </row>
    <row r="1310" spans="1:11" x14ac:dyDescent="0.3">
      <c r="A1310" s="40"/>
      <c r="B1310" s="20"/>
      <c r="C1310" s="13"/>
      <c r="D1310" s="39"/>
      <c r="E1310" s="9"/>
      <c r="F1310" s="20"/>
      <c r="G1310" s="13" t="str">
        <f>IF(ISBLANK(Table1[[#This Row],[EARNED]]),"",Table1[[#This Row],[EARNED]])</f>
        <v/>
      </c>
      <c r="H1310" s="39"/>
      <c r="I1310" s="9"/>
      <c r="J1310" s="11"/>
      <c r="K1310" s="20"/>
    </row>
    <row r="1311" spans="1:11" x14ac:dyDescent="0.3">
      <c r="A1311" s="50"/>
      <c r="B1311" s="15"/>
      <c r="C1311" s="41"/>
      <c r="D1311" s="42"/>
      <c r="E1311" s="51"/>
      <c r="F1311" s="15"/>
      <c r="G1311" s="13" t="str">
        <f>IF(ISBLANK(Table1[[#This Row],[EARNED]]),"",Table1[[#This Row],[EARNED]])</f>
        <v/>
      </c>
      <c r="H1311" s="42"/>
      <c r="I1311" s="51"/>
      <c r="J1311" s="12"/>
      <c r="K13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>
        <v>3</v>
      </c>
      <c r="E3">
        <v>5</v>
      </c>
      <c r="F3">
        <v>53</v>
      </c>
      <c r="G3" s="46">
        <f>SUMIFS(F7:F14,E7:E14,E3)+SUMIFS(D7:D66,C7:C66,F3)+D3</f>
        <v>3.7349999999999999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3" t="s">
        <v>37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2023-06-30T07:37:21Z</dcterms:modified>
</cp:coreProperties>
</file>