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A7" i="3" s="1"/>
  <c r="K3" i="3"/>
  <c r="L3" i="3" s="1"/>
  <c r="I9" i="1"/>
</calcChain>
</file>

<file path=xl/sharedStrings.xml><?xml version="1.0" encoding="utf-8"?>
<sst xmlns="http://schemas.openxmlformats.org/spreadsheetml/2006/main" count="87" uniqueCount="53">
  <si>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</si>
  <si>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</si>
  <si>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</si>
  <si>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</si>
  <si>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</si>
  <si>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</si>
  <si>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</si>
  <si>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</si>
  <si>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</si>
  <si>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</si>
  <si>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</si>
  <si>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</si>
  <si>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</si>
  <si>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</si>
  <si>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</si>
  <si>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</si>
  <si>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</si>
  <si>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</si>
  <si>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</si>
  <si>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</si>
  <si>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</si>
  <si>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</si>
  <si>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</si>
  <si>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</si>
  <si>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</si>
  <si>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</si>
  <si>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</si>
  <si>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</si>
  <si>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</si>
  <si>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</si>
  <si>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</si>
  <si>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</si>
  <si>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</si>
  <si>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</si>
  <si>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</si>
  <si>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</si>
  <si>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</si>
  <si>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</si>
  <si>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</si>
  <si>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</si>
  <si>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</si>
  <si>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</si>
  <si>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</si>
  <si>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</si>
  <si>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</si>
  <si>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</si>
  <si>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</si>
  <si>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</si>
  <si>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</si>
  <si>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</si>
  <si>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LEPARDO, CHERRY L.</t>
  </si>
  <si>
    <t>TOTAL LEAVE</t>
  </si>
  <si>
    <t>12/19-23/2022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</si>
</sst>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30" zoomScaleNormal="130" workbookViewId="0">
      <pane ySplit="4785" topLeftCell="A67" activePane="bottomLeft"/>
      <selection activeCell="F4" sqref="F4:G4"/>
      <selection pane="bottomLeft" activeCell="K75" sqref="K7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50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>
        <v>39328</v>
      </c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5"/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53.75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78.75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 t="s">
        <v>52</v>
      </c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30" zoomScaleNormal="130" workbookViewId="0">
      <pane ySplit="4785" topLeftCell="A5" activePane="bottomLeft"/>
      <selection activeCell="B4" sqref="B4:C4"/>
      <selection pane="bottomLeft" activeCell="A10" sqref="A1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LEPARDO, CHERRY L.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>
        <f>IF(ISBLANK('2018 LEAVE CREDITS'!F3:G3),"---------",'2018 LEAVE CREDITS'!F3:G3)</f>
        <v>39328</v>
      </c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5" t="str">
        <f>IF(ISBLANK('2018 LEAVE CREDITS'!F4:G4),"",'2018 LEAVE CREDITS'!F4:G4)</f>
        <v/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104.917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154.917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A8" sqref="A8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104.917</v>
      </c>
      <c r="B3" s="11">
        <v>154.917</v>
      </c>
      <c r="D3"/>
      <c r="E3"/>
      <c r="F3"/>
      <c r="G3" s="47">
        <f>SUMIFS(F7:F14,E7:E14,E3)+SUMIFS(D7:D66,C7:C66,F3)+D3</f>
        <v>0</v>
      </c>
      <c r="J3" s="1">
        <v>3</v>
      </c>
      <c r="K3" s="35">
        <f>J4-1</f>
        <v>2</v>
      </c>
      <c r="L3" s="45">
        <f>IF($J$4=1,1.25,IF(ISBLANK($J$3),"---",1.25-VLOOKUP($K$3,$I$8:$K$37,2)))</f>
        <v>1.167</v>
      </c>
    </row>
    <row r="4" spans="1:12" hidden="1" x14ac:dyDescent="0.25">
      <c r="G4" s="33"/>
      <c r="J4" s="1" t="str">
        <f>IF(TEXT(J3,"D")=1,1,TEXT(J3,"D"))</f>
        <v>3</v>
      </c>
    </row>
    <row r="5" spans="1:12" x14ac:dyDescent="0.25">
      <c r="J5" s="1"/>
    </row>
    <row r="6" spans="1:12" x14ac:dyDescent="0.25">
      <c r="A6" s="2" t="s">
        <v>51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A7" s="49">
        <f>SUM('2018 LEAVE CREDITS'!E9,'2018 LEAVE CREDITS'!I9)</f>
        <v>132.5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2023-04-03T07:36:06Z</dcterms:modified>
</cp:coreProperties>
</file>